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'小多機（1枚用）'!$A$1:$BI$74</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<sst xmlns="http://schemas.openxmlformats.org/spreadsheetml/2006/main" xmlns:r="http://schemas.openxmlformats.org/officeDocument/2006/relationships" count="218" uniqueCount="218">
  <si>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</si>
  <si>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</si>
  <si>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</si>
  <si>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</si>
  <si>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</si>
  <si>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</si>
  <si>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</si>
  <si>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</si>
  <si>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</si>
  <si>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</si>
  <si>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</si>
  <si>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</si>
  <si>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</si>
  <si>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</si>
  <si>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</si>
  <si>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</si>
  <si>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</si>
  <si>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</si>
  <si>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</si>
  <si>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</si>
  <si>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</si>
  <si>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</si>
  <si>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</si>
  <si>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</si>
  <si>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</si>
  <si>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</si>
  <si>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</si>
  <si>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</si>
  <si>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</si>
  <si>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</si>
  <si>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</si>
  <si>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</si>
  <si>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</si>
  <si>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</si>
  <si>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</si>
  <si>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</si>
  <si>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</si>
  <si>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</si>
  <si>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</si>
  <si>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</si>
  <si>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</si>
  <si>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</si>
  <si>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</si>
  <si>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</si>
  <si>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</si>
  <si>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</si>
  <si>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</si>
  <si>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</si>
  <si>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</si>
  <si>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</si>
  <si>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</si>
  <si>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</si>
  <si>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</si>
  <si>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</si>
  <si>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</si>
  <si>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</si>
  <si>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</si>
  <si>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</si>
  <si>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</si>
  <si>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</si>
  <si>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</si>
  <si>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</si>
  <si>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</si>
  <si>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</si>
  <si>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</si>
  <si>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</si>
  <si>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</si>
  <si>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</si>
  <si>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</si>
  <si>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</si>
  <si>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</si>
  <si>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</si>
  <si>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</si>
  <si>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</si>
  <si>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</si>
  <si>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</si>
  <si>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</si>
  <si>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</si>
  <si>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</si>
  <si>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</si>
  <si>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</si>
  <si>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</si>
  <si>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</si>
  <si>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</si>
  <si>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</si>
  <si>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</si>
  <si>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</si>
  <si>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</si>
  <si>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</si>
  <si>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</si>
  <si>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</si>
  <si>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</si>
  <si>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</si>
  <si>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</si>
  <si>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</si>
  <si>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</si>
  <si>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</si>
  <si>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</si>
  <si>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</si>
  <si>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</si>
  <si>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</si>
  <si>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</si>
  <si>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</si>
  <si>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</si>
  <si>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</si>
  <si>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</si>
  <si>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</si>
  <si>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</si>
  <si>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</si>
  <si>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</si>
  <si>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</si>
  <si>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</si>
  <si>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</si>
  <si>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</si>
  <si>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</si>
  <si>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</si>
  <si>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</si>
  <si>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</si>
  <si>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</si>
  <si>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</si>
  <si>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</si>
  <si>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</si>
  <si>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</si>
  <si>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</si>
  <si>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</si>
  <si>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</si>
  <si>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</si>
  <si>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</si>
  <si>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</si>
  <si>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</si>
  <si>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</si>
  <si>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</si>
  <si>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</si>
  <si>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</si>
  <si>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</si>
  <si>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</si>
  <si>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</si>
  <si>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</si>
  <si>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</si>
  <si>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</si>
  <si>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</si>
  <si>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</si>
  <si>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</si>
  <si>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</si>
  <si>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</si>
  <si>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</si>
  <si>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</si>
  <si>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</si>
  <si>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</si>
  <si>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</si>
  <si>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</si>
  <si>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</si>
  <si>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</si>
  <si>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</si>
  <si>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</si>
  <si>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</si>
  <si>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</si>
  <si>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</si>
  <si>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</si>
  <si>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</si>
  <si>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</si>
  <si>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</si>
  <si>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</si>
  <si>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</si>
  <si>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</si>
  <si>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</si>
  <si>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</si>
  <si>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（標準様式1）</t>
    <rPh sb="1" eb="3">
      <t>ヒョウジュン</t>
    </rPh>
    <rPh sb="3" eb="5">
      <t>ヨウシキ</t>
    </rPh>
    <phoneticPr fontId="19"/>
  </si>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</sst>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tabSelected="1"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94</v>
      </c>
      <c r="D21" s="41"/>
      <c r="E21" s="49"/>
      <c r="F21" s="49"/>
      <c r="G21" s="57"/>
      <c r="H21" s="68" t="s">
        <v>20</v>
      </c>
      <c r="I21" s="77" t="s">
        <v>97</v>
      </c>
      <c r="J21" s="83"/>
      <c r="K21" s="83"/>
      <c r="L21" s="57"/>
      <c r="M21" s="89" t="s">
        <v>134</v>
      </c>
      <c r="N21" s="94"/>
      <c r="O21" s="99"/>
      <c r="P21" s="105" t="s">
        <v>35</v>
      </c>
      <c r="Q21" s="112"/>
      <c r="R21" s="112"/>
      <c r="S21" s="124"/>
      <c r="T21" s="137"/>
      <c r="U21" s="155" t="s">
        <v>67</v>
      </c>
      <c r="V21" s="155" t="s">
        <v>67</v>
      </c>
      <c r="W21" s="155" t="s">
        <v>67</v>
      </c>
      <c r="X21" s="155"/>
      <c r="Y21" s="155" t="s">
        <v>67</v>
      </c>
      <c r="Z21" s="155" t="s">
        <v>67</v>
      </c>
      <c r="AA21" s="180"/>
      <c r="AB21" s="193" t="s">
        <v>67</v>
      </c>
      <c r="AC21" s="155"/>
      <c r="AD21" s="155" t="s">
        <v>67</v>
      </c>
      <c r="AE21" s="155" t="s">
        <v>67</v>
      </c>
      <c r="AF21" s="155" t="s">
        <v>67</v>
      </c>
      <c r="AG21" s="155"/>
      <c r="AH21" s="180" t="s">
        <v>67</v>
      </c>
      <c r="AI21" s="193"/>
      <c r="AJ21" s="155" t="s">
        <v>67</v>
      </c>
      <c r="AK21" s="155" t="s">
        <v>67</v>
      </c>
      <c r="AL21" s="155" t="s">
        <v>67</v>
      </c>
      <c r="AM21" s="155" t="s">
        <v>67</v>
      </c>
      <c r="AN21" s="155" t="s">
        <v>67</v>
      </c>
      <c r="AO21" s="180"/>
      <c r="AP21" s="193"/>
      <c r="AQ21" s="155" t="s">
        <v>67</v>
      </c>
      <c r="AR21" s="155" t="s">
        <v>67</v>
      </c>
      <c r="AS21" s="155" t="s">
        <v>67</v>
      </c>
      <c r="AT21" s="155" t="s">
        <v>67</v>
      </c>
      <c r="AU21" s="155" t="s">
        <v>67</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89</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96</v>
      </c>
      <c r="D24" s="44"/>
      <c r="E24" s="52"/>
      <c r="F24" s="52"/>
      <c r="G24" s="60"/>
      <c r="H24" s="71" t="s">
        <v>20</v>
      </c>
      <c r="I24" s="80" t="s">
        <v>96</v>
      </c>
      <c r="J24" s="86"/>
      <c r="K24" s="86"/>
      <c r="L24" s="60"/>
      <c r="M24" s="92" t="s">
        <v>151</v>
      </c>
      <c r="N24" s="97"/>
      <c r="O24" s="102"/>
      <c r="P24" s="108" t="s">
        <v>35</v>
      </c>
      <c r="Q24" s="115"/>
      <c r="R24" s="115"/>
      <c r="S24" s="127"/>
      <c r="T24" s="140"/>
      <c r="U24" s="158" t="s">
        <v>68</v>
      </c>
      <c r="V24" s="168" t="s">
        <v>68</v>
      </c>
      <c r="W24" s="168" t="s">
        <v>68</v>
      </c>
      <c r="X24" s="168" t="s">
        <v>68</v>
      </c>
      <c r="Y24" s="168"/>
      <c r="Z24" s="168" t="s">
        <v>68</v>
      </c>
      <c r="AA24" s="183" t="s">
        <v>68</v>
      </c>
      <c r="AB24" s="158"/>
      <c r="AC24" s="168" t="s">
        <v>68</v>
      </c>
      <c r="AD24" s="168" t="s">
        <v>68</v>
      </c>
      <c r="AE24" s="168" t="s">
        <v>68</v>
      </c>
      <c r="AF24" s="168"/>
      <c r="AG24" s="168"/>
      <c r="AH24" s="183" t="s">
        <v>68</v>
      </c>
      <c r="AI24" s="158" t="s">
        <v>68</v>
      </c>
      <c r="AJ24" s="168" t="s">
        <v>68</v>
      </c>
      <c r="AK24" s="168"/>
      <c r="AL24" s="168" t="s">
        <v>68</v>
      </c>
      <c r="AM24" s="168" t="s">
        <v>68</v>
      </c>
      <c r="AN24" s="168" t="s">
        <v>68</v>
      </c>
      <c r="AO24" s="183" t="s">
        <v>68</v>
      </c>
      <c r="AP24" s="158" t="s">
        <v>68</v>
      </c>
      <c r="AQ24" s="168"/>
      <c r="AR24" s="168" t="s">
        <v>68</v>
      </c>
      <c r="AS24" s="168"/>
      <c r="AT24" s="168" t="s">
        <v>68</v>
      </c>
      <c r="AU24" s="168"/>
      <c r="AV24" s="183" t="s">
        <v>68</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107</v>
      </c>
      <c r="D27" s="44"/>
      <c r="E27" s="52"/>
      <c r="F27" s="50"/>
      <c r="G27" s="58"/>
      <c r="H27" s="72" t="s">
        <v>20</v>
      </c>
      <c r="I27" s="80" t="s">
        <v>39</v>
      </c>
      <c r="J27" s="86"/>
      <c r="K27" s="86"/>
      <c r="L27" s="60"/>
      <c r="M27" s="92" t="s">
        <v>104</v>
      </c>
      <c r="N27" s="97"/>
      <c r="O27" s="102"/>
      <c r="P27" s="108" t="s">
        <v>35</v>
      </c>
      <c r="Q27" s="115"/>
      <c r="R27" s="115"/>
      <c r="S27" s="127"/>
      <c r="T27" s="140"/>
      <c r="U27" s="158" t="s">
        <v>57</v>
      </c>
      <c r="V27" s="168" t="s">
        <v>45</v>
      </c>
      <c r="W27" s="168"/>
      <c r="X27" s="168" t="s">
        <v>64</v>
      </c>
      <c r="Y27" s="168" t="s">
        <v>67</v>
      </c>
      <c r="Z27" s="168"/>
      <c r="AA27" s="183" t="s">
        <v>64</v>
      </c>
      <c r="AB27" s="158" t="s">
        <v>57</v>
      </c>
      <c r="AC27" s="168" t="s">
        <v>45</v>
      </c>
      <c r="AD27" s="168" t="s">
        <v>67</v>
      </c>
      <c r="AE27" s="168"/>
      <c r="AF27" s="168" t="s">
        <v>64</v>
      </c>
      <c r="AG27" s="168" t="s">
        <v>67</v>
      </c>
      <c r="AH27" s="183"/>
      <c r="AI27" s="158" t="s">
        <v>67</v>
      </c>
      <c r="AJ27" s="168" t="s">
        <v>57</v>
      </c>
      <c r="AK27" s="168" t="s">
        <v>45</v>
      </c>
      <c r="AL27" s="168"/>
      <c r="AM27" s="168"/>
      <c r="AN27" s="168" t="s">
        <v>57</v>
      </c>
      <c r="AO27" s="183" t="s">
        <v>45</v>
      </c>
      <c r="AP27" s="158"/>
      <c r="AQ27" s="168" t="s">
        <v>64</v>
      </c>
      <c r="AR27" s="168" t="s">
        <v>67</v>
      </c>
      <c r="AS27" s="168" t="s">
        <v>57</v>
      </c>
      <c r="AT27" s="168" t="s">
        <v>45</v>
      </c>
      <c r="AU27" s="168"/>
      <c r="AV27" s="183" t="s">
        <v>64</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107</v>
      </c>
      <c r="D30" s="44"/>
      <c r="E30" s="52"/>
      <c r="F30" s="50"/>
      <c r="G30" s="58"/>
      <c r="H30" s="72" t="s">
        <v>20</v>
      </c>
      <c r="I30" s="80" t="s">
        <v>39</v>
      </c>
      <c r="J30" s="86"/>
      <c r="K30" s="86"/>
      <c r="L30" s="60"/>
      <c r="M30" s="92" t="s">
        <v>49</v>
      </c>
      <c r="N30" s="97"/>
      <c r="O30" s="102"/>
      <c r="P30" s="108" t="s">
        <v>35</v>
      </c>
      <c r="Q30" s="115"/>
      <c r="R30" s="115"/>
      <c r="S30" s="127"/>
      <c r="T30" s="140"/>
      <c r="U30" s="158"/>
      <c r="V30" s="168" t="s">
        <v>57</v>
      </c>
      <c r="W30" s="168" t="s">
        <v>45</v>
      </c>
      <c r="X30" s="168" t="s">
        <v>64</v>
      </c>
      <c r="Y30" s="168"/>
      <c r="Z30" s="168" t="s">
        <v>57</v>
      </c>
      <c r="AA30" s="183" t="s">
        <v>45</v>
      </c>
      <c r="AB30" s="158"/>
      <c r="AC30" s="168" t="s">
        <v>64</v>
      </c>
      <c r="AD30" s="168" t="s">
        <v>57</v>
      </c>
      <c r="AE30" s="168" t="s">
        <v>45</v>
      </c>
      <c r="AF30" s="168"/>
      <c r="AG30" s="168" t="s">
        <v>42</v>
      </c>
      <c r="AH30" s="183" t="s">
        <v>64</v>
      </c>
      <c r="AI30" s="158"/>
      <c r="AJ30" s="168" t="s">
        <v>64</v>
      </c>
      <c r="AK30" s="168" t="s">
        <v>67</v>
      </c>
      <c r="AL30" s="168" t="s">
        <v>57</v>
      </c>
      <c r="AM30" s="168" t="s">
        <v>45</v>
      </c>
      <c r="AN30" s="168"/>
      <c r="AO30" s="183" t="s">
        <v>64</v>
      </c>
      <c r="AP30" s="158" t="s">
        <v>42</v>
      </c>
      <c r="AQ30" s="168" t="s">
        <v>67</v>
      </c>
      <c r="AR30" s="168" t="s">
        <v>57</v>
      </c>
      <c r="AS30" s="168" t="s">
        <v>45</v>
      </c>
      <c r="AT30" s="168"/>
      <c r="AU30" s="168"/>
      <c r="AV30" s="183" t="s">
        <v>64</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107</v>
      </c>
      <c r="D33" s="44"/>
      <c r="E33" s="52"/>
      <c r="F33" s="50"/>
      <c r="G33" s="58"/>
      <c r="H33" s="72" t="s">
        <v>20</v>
      </c>
      <c r="I33" s="80" t="s">
        <v>39</v>
      </c>
      <c r="J33" s="86"/>
      <c r="K33" s="86"/>
      <c r="L33" s="60"/>
      <c r="M33" s="92" t="s">
        <v>152</v>
      </c>
      <c r="N33" s="97"/>
      <c r="O33" s="102"/>
      <c r="P33" s="108" t="s">
        <v>35</v>
      </c>
      <c r="Q33" s="115"/>
      <c r="R33" s="115"/>
      <c r="S33" s="127"/>
      <c r="T33" s="140"/>
      <c r="U33" s="158" t="s">
        <v>42</v>
      </c>
      <c r="V33" s="168" t="s">
        <v>64</v>
      </c>
      <c r="W33" s="168"/>
      <c r="X33" s="168" t="s">
        <v>64</v>
      </c>
      <c r="Y33" s="168" t="s">
        <v>42</v>
      </c>
      <c r="Z33" s="168" t="s">
        <v>42</v>
      </c>
      <c r="AA33" s="183"/>
      <c r="AB33" s="158" t="s">
        <v>42</v>
      </c>
      <c r="AC33" s="168" t="s">
        <v>42</v>
      </c>
      <c r="AD33" s="168" t="s">
        <v>42</v>
      </c>
      <c r="AE33" s="168" t="s">
        <v>42</v>
      </c>
      <c r="AF33" s="168" t="s">
        <v>42</v>
      </c>
      <c r="AG33" s="168"/>
      <c r="AH33" s="183"/>
      <c r="AI33" s="158" t="s">
        <v>42</v>
      </c>
      <c r="AJ33" s="168"/>
      <c r="AK33" s="168" t="s">
        <v>64</v>
      </c>
      <c r="AL33" s="168"/>
      <c r="AM33" s="168" t="s">
        <v>42</v>
      </c>
      <c r="AN33" s="168" t="s">
        <v>42</v>
      </c>
      <c r="AO33" s="183" t="s">
        <v>42</v>
      </c>
      <c r="AP33" s="158" t="s">
        <v>42</v>
      </c>
      <c r="AQ33" s="168"/>
      <c r="AR33" s="168"/>
      <c r="AS33" s="168" t="s">
        <v>42</v>
      </c>
      <c r="AT33" s="168" t="s">
        <v>42</v>
      </c>
      <c r="AU33" s="168" t="s">
        <v>42</v>
      </c>
      <c r="AV33" s="183" t="s">
        <v>42</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107</v>
      </c>
      <c r="D36" s="44"/>
      <c r="E36" s="52"/>
      <c r="F36" s="50"/>
      <c r="G36" s="58"/>
      <c r="H36" s="72" t="s">
        <v>20</v>
      </c>
      <c r="I36" s="80" t="s">
        <v>100</v>
      </c>
      <c r="J36" s="86"/>
      <c r="K36" s="86"/>
      <c r="L36" s="60"/>
      <c r="M36" s="92" t="s">
        <v>153</v>
      </c>
      <c r="N36" s="97"/>
      <c r="O36" s="102"/>
      <c r="P36" s="108" t="s">
        <v>35</v>
      </c>
      <c r="Q36" s="116"/>
      <c r="R36" s="116"/>
      <c r="S36" s="128"/>
      <c r="T36" s="143"/>
      <c r="U36" s="158" t="s">
        <v>64</v>
      </c>
      <c r="V36" s="168"/>
      <c r="W36" s="168" t="s">
        <v>64</v>
      </c>
      <c r="X36" s="168"/>
      <c r="Y36" s="168" t="s">
        <v>57</v>
      </c>
      <c r="Z36" s="168" t="s">
        <v>45</v>
      </c>
      <c r="AA36" s="183" t="s">
        <v>42</v>
      </c>
      <c r="AB36" s="158"/>
      <c r="AC36" s="168" t="s">
        <v>57</v>
      </c>
      <c r="AD36" s="168" t="s">
        <v>45</v>
      </c>
      <c r="AE36" s="168" t="s">
        <v>42</v>
      </c>
      <c r="AF36" s="168"/>
      <c r="AG36" s="168" t="s">
        <v>57</v>
      </c>
      <c r="AH36" s="183" t="s">
        <v>45</v>
      </c>
      <c r="AI36" s="158"/>
      <c r="AJ36" s="168" t="s">
        <v>67</v>
      </c>
      <c r="AK36" s="168" t="s">
        <v>67</v>
      </c>
      <c r="AL36" s="168" t="s">
        <v>42</v>
      </c>
      <c r="AM36" s="168" t="s">
        <v>67</v>
      </c>
      <c r="AN36" s="168"/>
      <c r="AO36" s="183" t="s">
        <v>57</v>
      </c>
      <c r="AP36" s="158" t="s">
        <v>45</v>
      </c>
      <c r="AQ36" s="168" t="s">
        <v>42</v>
      </c>
      <c r="AR36" s="168" t="s">
        <v>67</v>
      </c>
      <c r="AS36" s="168"/>
      <c r="AT36" s="168" t="s">
        <v>67</v>
      </c>
      <c r="AU36" s="168" t="s">
        <v>42</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107</v>
      </c>
      <c r="D39" s="44"/>
      <c r="E39" s="52"/>
      <c r="F39" s="50"/>
      <c r="G39" s="58"/>
      <c r="H39" s="72" t="s">
        <v>20</v>
      </c>
      <c r="I39" s="80" t="s">
        <v>39</v>
      </c>
      <c r="J39" s="86"/>
      <c r="K39" s="86"/>
      <c r="L39" s="60"/>
      <c r="M39" s="92" t="s">
        <v>154</v>
      </c>
      <c r="N39" s="97"/>
      <c r="O39" s="102"/>
      <c r="P39" s="108" t="s">
        <v>35</v>
      </c>
      <c r="Q39" s="115"/>
      <c r="R39" s="115"/>
      <c r="S39" s="127"/>
      <c r="T39" s="140"/>
      <c r="U39" s="158"/>
      <c r="V39" s="168" t="s">
        <v>64</v>
      </c>
      <c r="W39" s="168" t="s">
        <v>57</v>
      </c>
      <c r="X39" s="168" t="s">
        <v>45</v>
      </c>
      <c r="Y39" s="168" t="s">
        <v>64</v>
      </c>
      <c r="Z39" s="168"/>
      <c r="AA39" s="183" t="s">
        <v>64</v>
      </c>
      <c r="AB39" s="158" t="s">
        <v>42</v>
      </c>
      <c r="AC39" s="168" t="s">
        <v>42</v>
      </c>
      <c r="AD39" s="168"/>
      <c r="AE39" s="168"/>
      <c r="AF39" s="168" t="s">
        <v>57</v>
      </c>
      <c r="AG39" s="168" t="s">
        <v>45</v>
      </c>
      <c r="AH39" s="183" t="s">
        <v>42</v>
      </c>
      <c r="AI39" s="158" t="s">
        <v>64</v>
      </c>
      <c r="AJ39" s="168"/>
      <c r="AK39" s="168" t="s">
        <v>57</v>
      </c>
      <c r="AL39" s="168" t="s">
        <v>45</v>
      </c>
      <c r="AM39" s="168"/>
      <c r="AN39" s="168" t="s">
        <v>64</v>
      </c>
      <c r="AO39" s="183" t="s">
        <v>64</v>
      </c>
      <c r="AP39" s="158" t="s">
        <v>67</v>
      </c>
      <c r="AQ39" s="168"/>
      <c r="AR39" s="168" t="s">
        <v>64</v>
      </c>
      <c r="AS39" s="168" t="s">
        <v>42</v>
      </c>
      <c r="AT39" s="168" t="s">
        <v>57</v>
      </c>
      <c r="AU39" s="168" t="s">
        <v>45</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107</v>
      </c>
      <c r="D42" s="44"/>
      <c r="E42" s="52"/>
      <c r="F42" s="50"/>
      <c r="G42" s="58"/>
      <c r="H42" s="72" t="s">
        <v>20</v>
      </c>
      <c r="I42" s="80" t="s">
        <v>39</v>
      </c>
      <c r="J42" s="86"/>
      <c r="K42" s="86"/>
      <c r="L42" s="60"/>
      <c r="M42" s="92" t="s">
        <v>155</v>
      </c>
      <c r="N42" s="97"/>
      <c r="O42" s="102"/>
      <c r="P42" s="108" t="s">
        <v>35</v>
      </c>
      <c r="Q42" s="115"/>
      <c r="R42" s="115"/>
      <c r="S42" s="127"/>
      <c r="T42" s="140"/>
      <c r="U42" s="158" t="s">
        <v>64</v>
      </c>
      <c r="V42" s="168"/>
      <c r="W42" s="168" t="s">
        <v>42</v>
      </c>
      <c r="X42" s="168" t="s">
        <v>57</v>
      </c>
      <c r="Y42" s="168" t="s">
        <v>45</v>
      </c>
      <c r="Z42" s="168" t="s">
        <v>64</v>
      </c>
      <c r="AA42" s="183"/>
      <c r="AB42" s="158" t="s">
        <v>64</v>
      </c>
      <c r="AC42" s="168"/>
      <c r="AD42" s="168" t="s">
        <v>67</v>
      </c>
      <c r="AE42" s="168" t="s">
        <v>57</v>
      </c>
      <c r="AF42" s="168" t="s">
        <v>45</v>
      </c>
      <c r="AG42" s="168"/>
      <c r="AH42" s="183" t="s">
        <v>64</v>
      </c>
      <c r="AI42" s="158" t="s">
        <v>57</v>
      </c>
      <c r="AJ42" s="168" t="s">
        <v>45</v>
      </c>
      <c r="AK42" s="168"/>
      <c r="AL42" s="168" t="s">
        <v>64</v>
      </c>
      <c r="AM42" s="168" t="s">
        <v>64</v>
      </c>
      <c r="AN42" s="168" t="s">
        <v>42</v>
      </c>
      <c r="AO42" s="183"/>
      <c r="AP42" s="158" t="s">
        <v>57</v>
      </c>
      <c r="AQ42" s="168" t="s">
        <v>45</v>
      </c>
      <c r="AR42" s="168"/>
      <c r="AS42" s="168" t="s">
        <v>64</v>
      </c>
      <c r="AT42" s="168"/>
      <c r="AU42" s="168" t="s">
        <v>57</v>
      </c>
      <c r="AV42" s="183" t="s">
        <v>45</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107</v>
      </c>
      <c r="D45" s="44"/>
      <c r="E45" s="52"/>
      <c r="F45" s="50"/>
      <c r="G45" s="58"/>
      <c r="H45" s="72" t="s">
        <v>20</v>
      </c>
      <c r="I45" s="80" t="s">
        <v>98</v>
      </c>
      <c r="J45" s="86"/>
      <c r="K45" s="86"/>
      <c r="L45" s="60"/>
      <c r="M45" s="92" t="s">
        <v>157</v>
      </c>
      <c r="N45" s="97"/>
      <c r="O45" s="102"/>
      <c r="P45" s="108" t="s">
        <v>35</v>
      </c>
      <c r="Q45" s="115"/>
      <c r="R45" s="115"/>
      <c r="S45" s="127"/>
      <c r="T45" s="140"/>
      <c r="U45" s="158" t="s">
        <v>45</v>
      </c>
      <c r="V45" s="168" t="s">
        <v>67</v>
      </c>
      <c r="W45" s="168" t="s">
        <v>67</v>
      </c>
      <c r="X45" s="168"/>
      <c r="Y45" s="168"/>
      <c r="Z45" s="168" t="s">
        <v>42</v>
      </c>
      <c r="AA45" s="183" t="s">
        <v>57</v>
      </c>
      <c r="AB45" s="158" t="s">
        <v>45</v>
      </c>
      <c r="AC45" s="168"/>
      <c r="AD45" s="168"/>
      <c r="AE45" s="168" t="s">
        <v>64</v>
      </c>
      <c r="AF45" s="168" t="s">
        <v>67</v>
      </c>
      <c r="AG45" s="168" t="s">
        <v>67</v>
      </c>
      <c r="AH45" s="183" t="s">
        <v>57</v>
      </c>
      <c r="AI45" s="158" t="s">
        <v>45</v>
      </c>
      <c r="AJ45" s="168" t="s">
        <v>67</v>
      </c>
      <c r="AK45" s="168"/>
      <c r="AL45" s="168" t="s">
        <v>42</v>
      </c>
      <c r="AM45" s="168" t="s">
        <v>57</v>
      </c>
      <c r="AN45" s="168" t="s">
        <v>45</v>
      </c>
      <c r="AO45" s="183"/>
      <c r="AP45" s="158"/>
      <c r="AQ45" s="168" t="s">
        <v>57</v>
      </c>
      <c r="AR45" s="168" t="s">
        <v>45</v>
      </c>
      <c r="AS45" s="168"/>
      <c r="AT45" s="168" t="s">
        <v>64</v>
      </c>
      <c r="AU45" s="168" t="s">
        <v>42</v>
      </c>
      <c r="AV45" s="183" t="s">
        <v>57</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107</v>
      </c>
      <c r="D48" s="44"/>
      <c r="E48" s="52"/>
      <c r="F48" s="50"/>
      <c r="G48" s="58"/>
      <c r="H48" s="72" t="s">
        <v>15</v>
      </c>
      <c r="I48" s="80" t="s">
        <v>39</v>
      </c>
      <c r="J48" s="86"/>
      <c r="K48" s="86"/>
      <c r="L48" s="60"/>
      <c r="M48" s="92" t="s">
        <v>158</v>
      </c>
      <c r="N48" s="97"/>
      <c r="O48" s="102"/>
      <c r="P48" s="108" t="s">
        <v>35</v>
      </c>
      <c r="Q48" s="116"/>
      <c r="R48" s="116"/>
      <c r="S48" s="128"/>
      <c r="T48" s="143"/>
      <c r="U48" s="158"/>
      <c r="V48" s="168"/>
      <c r="W48" s="168"/>
      <c r="X48" s="168" t="s">
        <v>64</v>
      </c>
      <c r="Y48" s="168" t="s">
        <v>64</v>
      </c>
      <c r="Z48" s="168"/>
      <c r="AA48" s="183"/>
      <c r="AB48" s="158"/>
      <c r="AC48" s="168"/>
      <c r="AD48" s="168"/>
      <c r="AE48" s="168" t="s">
        <v>64</v>
      </c>
      <c r="AF48" s="168" t="s">
        <v>64</v>
      </c>
      <c r="AG48" s="168"/>
      <c r="AH48" s="183"/>
      <c r="AI48" s="158"/>
      <c r="AJ48" s="168"/>
      <c r="AK48" s="168"/>
      <c r="AL48" s="168" t="s">
        <v>64</v>
      </c>
      <c r="AM48" s="168" t="s">
        <v>64</v>
      </c>
      <c r="AN48" s="168"/>
      <c r="AO48" s="183"/>
      <c r="AP48" s="158"/>
      <c r="AQ48" s="168"/>
      <c r="AR48" s="168"/>
      <c r="AS48" s="168" t="s">
        <v>64</v>
      </c>
      <c r="AT48" s="168" t="s">
        <v>64</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107</v>
      </c>
      <c r="D51" s="44"/>
      <c r="E51" s="52"/>
      <c r="F51" s="50"/>
      <c r="G51" s="58"/>
      <c r="H51" s="72" t="s">
        <v>15</v>
      </c>
      <c r="I51" s="80" t="s">
        <v>39</v>
      </c>
      <c r="J51" s="86"/>
      <c r="K51" s="86"/>
      <c r="L51" s="60"/>
      <c r="M51" s="92" t="s">
        <v>159</v>
      </c>
      <c r="N51" s="97"/>
      <c r="O51" s="102"/>
      <c r="P51" s="108" t="s">
        <v>35</v>
      </c>
      <c r="Q51" s="116"/>
      <c r="R51" s="116"/>
      <c r="S51" s="128"/>
      <c r="T51" s="143"/>
      <c r="U51" s="158"/>
      <c r="V51" s="168"/>
      <c r="W51" s="168"/>
      <c r="X51" s="168" t="s">
        <v>48</v>
      </c>
      <c r="Y51" s="168"/>
      <c r="Z51" s="168" t="s">
        <v>48</v>
      </c>
      <c r="AA51" s="183" t="s">
        <v>48</v>
      </c>
      <c r="AB51" s="158"/>
      <c r="AC51" s="168"/>
      <c r="AD51" s="168"/>
      <c r="AE51" s="168" t="s">
        <v>48</v>
      </c>
      <c r="AF51" s="168"/>
      <c r="AG51" s="168" t="s">
        <v>48</v>
      </c>
      <c r="AH51" s="183" t="s">
        <v>48</v>
      </c>
      <c r="AI51" s="158"/>
      <c r="AJ51" s="168"/>
      <c r="AK51" s="168"/>
      <c r="AL51" s="168" t="s">
        <v>48</v>
      </c>
      <c r="AM51" s="168"/>
      <c r="AN51" s="168" t="s">
        <v>48</v>
      </c>
      <c r="AO51" s="183" t="s">
        <v>48</v>
      </c>
      <c r="AP51" s="158"/>
      <c r="AQ51" s="168"/>
      <c r="AR51" s="168"/>
      <c r="AS51" s="168" t="s">
        <v>48</v>
      </c>
      <c r="AT51" s="168"/>
      <c r="AU51" s="168" t="s">
        <v>48</v>
      </c>
      <c r="AV51" s="183" t="s">
        <v>48</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107</v>
      </c>
      <c r="D54" s="44"/>
      <c r="E54" s="52"/>
      <c r="F54" s="50"/>
      <c r="G54" s="58"/>
      <c r="H54" s="72" t="s">
        <v>15</v>
      </c>
      <c r="I54" s="80" t="s">
        <v>100</v>
      </c>
      <c r="J54" s="86"/>
      <c r="K54" s="86"/>
      <c r="L54" s="60"/>
      <c r="M54" s="92" t="s">
        <v>160</v>
      </c>
      <c r="N54" s="97"/>
      <c r="O54" s="102"/>
      <c r="P54" s="108" t="s">
        <v>35</v>
      </c>
      <c r="Q54" s="116"/>
      <c r="R54" s="116"/>
      <c r="S54" s="128"/>
      <c r="T54" s="143"/>
      <c r="U54" s="158"/>
      <c r="V54" s="168" t="s">
        <v>64</v>
      </c>
      <c r="W54" s="168"/>
      <c r="X54" s="168"/>
      <c r="Y54" s="168" t="s">
        <v>64</v>
      </c>
      <c r="Z54" s="168"/>
      <c r="AA54" s="183"/>
      <c r="AB54" s="158"/>
      <c r="AC54" s="168" t="s">
        <v>64</v>
      </c>
      <c r="AD54" s="168"/>
      <c r="AE54" s="168"/>
      <c r="AF54" s="168" t="s">
        <v>64</v>
      </c>
      <c r="AG54" s="168"/>
      <c r="AH54" s="183"/>
      <c r="AI54" s="158"/>
      <c r="AJ54" s="168" t="s">
        <v>64</v>
      </c>
      <c r="AK54" s="168"/>
      <c r="AL54" s="168"/>
      <c r="AM54" s="168" t="s">
        <v>64</v>
      </c>
      <c r="AN54" s="168"/>
      <c r="AO54" s="183"/>
      <c r="AP54" s="158"/>
      <c r="AQ54" s="168" t="s">
        <v>64</v>
      </c>
      <c r="AR54" s="168"/>
      <c r="AS54" s="168"/>
      <c r="AT54" s="168" t="s">
        <v>64</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107</v>
      </c>
      <c r="D57" s="44"/>
      <c r="E57" s="52"/>
      <c r="F57" s="50"/>
      <c r="G57" s="58"/>
      <c r="H57" s="72" t="s">
        <v>15</v>
      </c>
      <c r="I57" s="80" t="s">
        <v>100</v>
      </c>
      <c r="J57" s="86"/>
      <c r="K57" s="86"/>
      <c r="L57" s="60"/>
      <c r="M57" s="92" t="s">
        <v>161</v>
      </c>
      <c r="N57" s="97"/>
      <c r="O57" s="102"/>
      <c r="P57" s="108" t="s">
        <v>35</v>
      </c>
      <c r="Q57" s="116"/>
      <c r="R57" s="116"/>
      <c r="S57" s="128"/>
      <c r="T57" s="143"/>
      <c r="U57" s="158" t="s">
        <v>69</v>
      </c>
      <c r="V57" s="168"/>
      <c r="W57" s="168" t="s">
        <v>69</v>
      </c>
      <c r="X57" s="168"/>
      <c r="Y57" s="168"/>
      <c r="Z57" s="168" t="s">
        <v>69</v>
      </c>
      <c r="AA57" s="183" t="s">
        <v>69</v>
      </c>
      <c r="AB57" s="158" t="s">
        <v>69</v>
      </c>
      <c r="AC57" s="168"/>
      <c r="AD57" s="168" t="s">
        <v>69</v>
      </c>
      <c r="AE57" s="168"/>
      <c r="AF57" s="168"/>
      <c r="AG57" s="168" t="s">
        <v>69</v>
      </c>
      <c r="AH57" s="183" t="s">
        <v>69</v>
      </c>
      <c r="AI57" s="158" t="s">
        <v>69</v>
      </c>
      <c r="AJ57" s="168"/>
      <c r="AK57" s="168" t="s">
        <v>69</v>
      </c>
      <c r="AL57" s="168"/>
      <c r="AM57" s="168"/>
      <c r="AN57" s="168" t="s">
        <v>69</v>
      </c>
      <c r="AO57" s="183" t="s">
        <v>69</v>
      </c>
      <c r="AP57" s="158" t="s">
        <v>69</v>
      </c>
      <c r="AQ57" s="168"/>
      <c r="AR57" s="168" t="s">
        <v>69</v>
      </c>
      <c r="AS57" s="168"/>
      <c r="AT57" s="168"/>
      <c r="AU57" s="168" t="s">
        <v>69</v>
      </c>
      <c r="AV57" s="183" t="s">
        <v>69</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107</v>
      </c>
      <c r="D60" s="44"/>
      <c r="E60" s="52"/>
      <c r="F60" s="50"/>
      <c r="G60" s="58"/>
      <c r="H60" s="72" t="s">
        <v>15</v>
      </c>
      <c r="I60" s="80" t="s">
        <v>100</v>
      </c>
      <c r="J60" s="86"/>
      <c r="K60" s="86"/>
      <c r="L60" s="60"/>
      <c r="M60" s="92" t="s">
        <v>163</v>
      </c>
      <c r="N60" s="97"/>
      <c r="O60" s="102"/>
      <c r="P60" s="108" t="s">
        <v>35</v>
      </c>
      <c r="Q60" s="116"/>
      <c r="R60" s="116"/>
      <c r="S60" s="128"/>
      <c r="T60" s="143"/>
      <c r="U60" s="158" t="s">
        <v>63</v>
      </c>
      <c r="V60" s="168" t="s">
        <v>63</v>
      </c>
      <c r="W60" s="168" t="s">
        <v>63</v>
      </c>
      <c r="X60" s="168"/>
      <c r="Y60" s="168"/>
      <c r="Z60" s="168"/>
      <c r="AA60" s="183" t="s">
        <v>63</v>
      </c>
      <c r="AB60" s="158" t="s">
        <v>63</v>
      </c>
      <c r="AC60" s="168" t="s">
        <v>63</v>
      </c>
      <c r="AD60" s="168" t="s">
        <v>63</v>
      </c>
      <c r="AE60" s="168"/>
      <c r="AF60" s="168"/>
      <c r="AG60" s="168"/>
      <c r="AH60" s="183" t="s">
        <v>63</v>
      </c>
      <c r="AI60" s="158" t="s">
        <v>63</v>
      </c>
      <c r="AJ60" s="168" t="s">
        <v>63</v>
      </c>
      <c r="AK60" s="168" t="s">
        <v>63</v>
      </c>
      <c r="AL60" s="168"/>
      <c r="AM60" s="168"/>
      <c r="AN60" s="168"/>
      <c r="AO60" s="183" t="s">
        <v>63</v>
      </c>
      <c r="AP60" s="158" t="s">
        <v>63</v>
      </c>
      <c r="AQ60" s="168" t="s">
        <v>63</v>
      </c>
      <c r="AR60" s="168" t="s">
        <v>63</v>
      </c>
      <c r="AS60" s="168"/>
      <c r="AT60" s="168"/>
      <c r="AU60" s="168"/>
      <c r="AV60" s="183" t="s">
        <v>63</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107</v>
      </c>
      <c r="D63" s="44"/>
      <c r="E63" s="52"/>
      <c r="F63" s="50"/>
      <c r="G63" s="58"/>
      <c r="H63" s="72" t="s">
        <v>15</v>
      </c>
      <c r="I63" s="80" t="s">
        <v>100</v>
      </c>
      <c r="J63" s="86"/>
      <c r="K63" s="86"/>
      <c r="L63" s="60"/>
      <c r="M63" s="92" t="s">
        <v>164</v>
      </c>
      <c r="N63" s="97"/>
      <c r="O63" s="102"/>
      <c r="P63" s="108" t="s">
        <v>35</v>
      </c>
      <c r="Q63" s="116"/>
      <c r="R63" s="116"/>
      <c r="S63" s="128"/>
      <c r="T63" s="143"/>
      <c r="U63" s="158" t="s">
        <v>70</v>
      </c>
      <c r="V63" s="168" t="s">
        <v>70</v>
      </c>
      <c r="W63" s="168" t="s">
        <v>70</v>
      </c>
      <c r="X63" s="168" t="s">
        <v>70</v>
      </c>
      <c r="Y63" s="168"/>
      <c r="Z63" s="168"/>
      <c r="AA63" s="183"/>
      <c r="AB63" s="158" t="s">
        <v>70</v>
      </c>
      <c r="AC63" s="168" t="s">
        <v>70</v>
      </c>
      <c r="AD63" s="168" t="s">
        <v>70</v>
      </c>
      <c r="AE63" s="168" t="s">
        <v>70</v>
      </c>
      <c r="AF63" s="168"/>
      <c r="AG63" s="168"/>
      <c r="AH63" s="183"/>
      <c r="AI63" s="158" t="s">
        <v>70</v>
      </c>
      <c r="AJ63" s="168" t="s">
        <v>70</v>
      </c>
      <c r="AK63" s="168" t="s">
        <v>70</v>
      </c>
      <c r="AL63" s="168" t="s">
        <v>70</v>
      </c>
      <c r="AM63" s="168"/>
      <c r="AN63" s="168"/>
      <c r="AO63" s="183"/>
      <c r="AP63" s="158" t="s">
        <v>70</v>
      </c>
      <c r="AQ63" s="168" t="s">
        <v>70</v>
      </c>
      <c r="AR63" s="168" t="s">
        <v>70</v>
      </c>
      <c r="AS63" s="168" t="s">
        <v>70</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107</v>
      </c>
      <c r="D66" s="44"/>
      <c r="E66" s="52"/>
      <c r="F66" s="50"/>
      <c r="G66" s="58"/>
      <c r="H66" s="72" t="s">
        <v>15</v>
      </c>
      <c r="I66" s="80" t="s">
        <v>100</v>
      </c>
      <c r="J66" s="86"/>
      <c r="K66" s="86"/>
      <c r="L66" s="60"/>
      <c r="M66" s="92" t="s">
        <v>165</v>
      </c>
      <c r="N66" s="97"/>
      <c r="O66" s="102"/>
      <c r="P66" s="110" t="s">
        <v>35</v>
      </c>
      <c r="Q66" s="119"/>
      <c r="R66" s="119"/>
      <c r="S66" s="131"/>
      <c r="T66" s="145"/>
      <c r="U66" s="158" t="s">
        <v>133</v>
      </c>
      <c r="V66" s="168"/>
      <c r="W66" s="168" t="s">
        <v>133</v>
      </c>
      <c r="X66" s="168"/>
      <c r="Y66" s="168"/>
      <c r="Z66" s="168" t="s">
        <v>133</v>
      </c>
      <c r="AA66" s="183"/>
      <c r="AB66" s="158" t="s">
        <v>133</v>
      </c>
      <c r="AC66" s="168"/>
      <c r="AD66" s="168" t="s">
        <v>133</v>
      </c>
      <c r="AE66" s="168"/>
      <c r="AF66" s="168"/>
      <c r="AG66" s="168" t="s">
        <v>133</v>
      </c>
      <c r="AH66" s="183"/>
      <c r="AI66" s="158" t="s">
        <v>133</v>
      </c>
      <c r="AJ66" s="168"/>
      <c r="AK66" s="168" t="s">
        <v>133</v>
      </c>
      <c r="AL66" s="168"/>
      <c r="AM66" s="168"/>
      <c r="AN66" s="168" t="s">
        <v>133</v>
      </c>
      <c r="AO66" s="183"/>
      <c r="AP66" s="158" t="s">
        <v>133</v>
      </c>
      <c r="AQ66" s="168"/>
      <c r="AR66" s="168" t="s">
        <v>133</v>
      </c>
      <c r="AS66" s="168"/>
      <c r="AT66" s="168"/>
      <c r="AU66" s="168" t="s">
        <v>133</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186</v>
      </c>
      <c r="G5" s="286"/>
      <c r="H5" s="286" t="s">
        <v>187</v>
      </c>
      <c r="J5" s="286" t="s">
        <v>3</v>
      </c>
      <c r="L5" s="286" t="s">
        <v>34</v>
      </c>
      <c r="N5" s="286" t="s">
        <v>188</v>
      </c>
      <c r="P5" s="286" t="s">
        <v>189</v>
      </c>
      <c r="R5" s="286" t="s">
        <v>188</v>
      </c>
      <c r="T5" s="286" t="s">
        <v>189</v>
      </c>
      <c r="V5" s="286" t="s">
        <v>3</v>
      </c>
      <c r="X5" s="286" t="s">
        <v>34</v>
      </c>
      <c r="Z5" s="308" t="s">
        <v>93</v>
      </c>
      <c r="AB5" s="297"/>
    </row>
    <row r="6" spans="2:28">
      <c r="B6" s="290">
        <v>1</v>
      </c>
      <c r="C6" s="291" t="s">
        <v>64</v>
      </c>
      <c r="D6" s="295" t="str">
        <f t="shared" ref="D6:D38" si="0">C6</f>
        <v>a</v>
      </c>
      <c r="E6" s="290" t="s">
        <v>30</v>
      </c>
      <c r="F6" s="298">
        <v>0.29166666666666669</v>
      </c>
      <c r="G6" s="290" t="s">
        <v>11</v>
      </c>
      <c r="H6" s="298">
        <v>0.66666666666666663</v>
      </c>
      <c r="I6" s="301" t="s">
        <v>62</v>
      </c>
      <c r="J6" s="298">
        <v>4.1666666666666664e-002</v>
      </c>
      <c r="K6" s="302" t="s">
        <v>9</v>
      </c>
      <c r="L6" s="297">
        <f t="shared" ref="L6:L22" si="1">IF(OR(F6="",H6=""),"",(H6+IF(F6&gt;H6,1,0)-F6-J6)*24)</f>
        <v>7.9999999999999982</v>
      </c>
      <c r="N6" s="303">
        <f>'【記載例】小多機'!$BB$13</f>
        <v>0.29166666666666669</v>
      </c>
      <c r="O6" s="286" t="s">
        <v>11</v>
      </c>
      <c r="P6" s="303">
        <f>'【記載例】小多機'!$BF$13</f>
        <v>0.83333333333333337</v>
      </c>
      <c r="R6" s="305">
        <f t="shared" ref="R6:R22" si="2">IF(F6="","",IF(F6&lt;N6,N6,IF(F6&gt;=P6,"",F6)))</f>
        <v>0.29166666666666669</v>
      </c>
      <c r="S6" s="286" t="s">
        <v>11</v>
      </c>
      <c r="T6" s="305">
        <f t="shared" ref="T6:T22" si="3">IF(H6="","",IF(H6&gt;F6,IF(H6&lt;P6,H6,P6),P6))</f>
        <v>0.66666666666666663</v>
      </c>
      <c r="U6" s="306" t="s">
        <v>62</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42</v>
      </c>
      <c r="D7" s="295" t="str">
        <f t="shared" si="0"/>
        <v>b</v>
      </c>
      <c r="E7" s="290" t="s">
        <v>30</v>
      </c>
      <c r="F7" s="298">
        <v>0.45833333333333331</v>
      </c>
      <c r="G7" s="290" t="s">
        <v>11</v>
      </c>
      <c r="H7" s="298">
        <v>0.83333333333333337</v>
      </c>
      <c r="I7" s="301" t="s">
        <v>62</v>
      </c>
      <c r="J7" s="298">
        <v>4.1666666666666664e-002</v>
      </c>
      <c r="K7" s="302" t="s">
        <v>9</v>
      </c>
      <c r="L7" s="297">
        <f t="shared" si="1"/>
        <v>8</v>
      </c>
      <c r="N7" s="303">
        <f>'【記載例】小多機'!$BB$13</f>
        <v>0.29166666666666669</v>
      </c>
      <c r="O7" s="286" t="s">
        <v>11</v>
      </c>
      <c r="P7" s="303">
        <f>'【記載例】小多機'!$BF$13</f>
        <v>0.83333333333333337</v>
      </c>
      <c r="R7" s="305">
        <f t="shared" si="2"/>
        <v>0.45833333333333331</v>
      </c>
      <c r="S7" s="286" t="s">
        <v>11</v>
      </c>
      <c r="T7" s="305">
        <f t="shared" si="3"/>
        <v>0.83333333333333337</v>
      </c>
      <c r="U7" s="306" t="s">
        <v>62</v>
      </c>
      <c r="V7" s="298">
        <v>4.1666666666666664e-002</v>
      </c>
      <c r="W7" s="285" t="s">
        <v>9</v>
      </c>
      <c r="X7" s="297">
        <f t="shared" si="4"/>
        <v>8</v>
      </c>
      <c r="Z7" s="297" t="str">
        <f t="shared" si="5"/>
        <v>-</v>
      </c>
      <c r="AB7" s="309"/>
    </row>
    <row r="8" spans="2:28">
      <c r="B8" s="290">
        <v>3</v>
      </c>
      <c r="C8" s="291" t="s">
        <v>67</v>
      </c>
      <c r="D8" s="295" t="str">
        <f t="shared" si="0"/>
        <v>c</v>
      </c>
      <c r="E8" s="290" t="s">
        <v>30</v>
      </c>
      <c r="F8" s="298">
        <v>0.375</v>
      </c>
      <c r="G8" s="290" t="s">
        <v>11</v>
      </c>
      <c r="H8" s="298">
        <v>0.75</v>
      </c>
      <c r="I8" s="301" t="s">
        <v>62</v>
      </c>
      <c r="J8" s="298">
        <v>4.1666666666666664e-002</v>
      </c>
      <c r="K8" s="302" t="s">
        <v>9</v>
      </c>
      <c r="L8" s="297">
        <f t="shared" si="1"/>
        <v>8</v>
      </c>
      <c r="N8" s="303">
        <f>'【記載例】小多機'!$BB$13</f>
        <v>0.29166666666666669</v>
      </c>
      <c r="O8" s="286" t="s">
        <v>11</v>
      </c>
      <c r="P8" s="303">
        <f>'【記載例】小多機'!$BF$13</f>
        <v>0.83333333333333337</v>
      </c>
      <c r="R8" s="305">
        <f t="shared" si="2"/>
        <v>0.375</v>
      </c>
      <c r="S8" s="286" t="s">
        <v>11</v>
      </c>
      <c r="T8" s="305">
        <f t="shared" si="3"/>
        <v>0.75</v>
      </c>
      <c r="U8" s="306" t="s">
        <v>62</v>
      </c>
      <c r="V8" s="298">
        <v>4.1666666666666664e-002</v>
      </c>
      <c r="W8" s="285" t="s">
        <v>9</v>
      </c>
      <c r="X8" s="297">
        <f t="shared" si="4"/>
        <v>8</v>
      </c>
      <c r="Z8" s="297" t="str">
        <f t="shared" si="5"/>
        <v>-</v>
      </c>
      <c r="AB8" s="309"/>
    </row>
    <row r="9" spans="2:28">
      <c r="B9" s="290">
        <v>4</v>
      </c>
      <c r="C9" s="291" t="s">
        <v>68</v>
      </c>
      <c r="D9" s="295" t="str">
        <f t="shared" si="0"/>
        <v>d</v>
      </c>
      <c r="E9" s="290" t="s">
        <v>30</v>
      </c>
      <c r="F9" s="298">
        <v>0.35416666666666669</v>
      </c>
      <c r="G9" s="290" t="s">
        <v>11</v>
      </c>
      <c r="H9" s="298">
        <v>0.72916666666666663</v>
      </c>
      <c r="I9" s="301" t="s">
        <v>62</v>
      </c>
      <c r="J9" s="298">
        <v>4.1666666666666664e-002</v>
      </c>
      <c r="K9" s="302" t="s">
        <v>9</v>
      </c>
      <c r="L9" s="297">
        <f t="shared" si="1"/>
        <v>7.9999999999999982</v>
      </c>
      <c r="N9" s="303">
        <f>'【記載例】小多機'!$BB$13</f>
        <v>0.29166666666666669</v>
      </c>
      <c r="O9" s="286" t="s">
        <v>11</v>
      </c>
      <c r="P9" s="303">
        <f>'【記載例】小多機'!$BF$13</f>
        <v>0.83333333333333337</v>
      </c>
      <c r="R9" s="305">
        <f t="shared" si="2"/>
        <v>0.35416666666666669</v>
      </c>
      <c r="S9" s="286" t="s">
        <v>11</v>
      </c>
      <c r="T9" s="305">
        <f t="shared" si="3"/>
        <v>0.72916666666666663</v>
      </c>
      <c r="U9" s="306" t="s">
        <v>62</v>
      </c>
      <c r="V9" s="298">
        <v>4.1666666666666664e-002</v>
      </c>
      <c r="W9" s="285" t="s">
        <v>9</v>
      </c>
      <c r="X9" s="297">
        <f t="shared" si="4"/>
        <v>7.9999999999999982</v>
      </c>
      <c r="Z9" s="297" t="str">
        <f t="shared" si="5"/>
        <v>-</v>
      </c>
      <c r="AB9" s="309"/>
    </row>
    <row r="10" spans="2:28">
      <c r="B10" s="290">
        <v>5</v>
      </c>
      <c r="C10" s="291" t="s">
        <v>69</v>
      </c>
      <c r="D10" s="295" t="str">
        <f t="shared" si="0"/>
        <v>e</v>
      </c>
      <c r="E10" s="290" t="s">
        <v>30</v>
      </c>
      <c r="F10" s="298">
        <v>0.375</v>
      </c>
      <c r="G10" s="290" t="s">
        <v>11</v>
      </c>
      <c r="H10" s="298">
        <v>0.625</v>
      </c>
      <c r="I10" s="301" t="s">
        <v>62</v>
      </c>
      <c r="J10" s="298">
        <v>0</v>
      </c>
      <c r="K10" s="302" t="s">
        <v>9</v>
      </c>
      <c r="L10" s="297">
        <f t="shared" si="1"/>
        <v>6</v>
      </c>
      <c r="N10" s="303">
        <f>'【記載例】小多機'!$BB$13</f>
        <v>0.29166666666666669</v>
      </c>
      <c r="O10" s="286" t="s">
        <v>11</v>
      </c>
      <c r="P10" s="303">
        <f>'【記載例】小多機'!$BF$13</f>
        <v>0.83333333333333337</v>
      </c>
      <c r="R10" s="305">
        <f t="shared" si="2"/>
        <v>0.375</v>
      </c>
      <c r="S10" s="286" t="s">
        <v>11</v>
      </c>
      <c r="T10" s="305">
        <f t="shared" si="3"/>
        <v>0.625</v>
      </c>
      <c r="U10" s="306" t="s">
        <v>62</v>
      </c>
      <c r="V10" s="298">
        <v>0</v>
      </c>
      <c r="W10" s="285" t="s">
        <v>9</v>
      </c>
      <c r="X10" s="297">
        <f t="shared" si="4"/>
        <v>6</v>
      </c>
      <c r="Z10" s="297" t="str">
        <f t="shared" si="5"/>
        <v>-</v>
      </c>
      <c r="AB10" s="309"/>
    </row>
    <row r="11" spans="2:28">
      <c r="B11" s="290">
        <v>6</v>
      </c>
      <c r="C11" s="291" t="s">
        <v>48</v>
      </c>
      <c r="D11" s="295" t="str">
        <f t="shared" si="0"/>
        <v>f</v>
      </c>
      <c r="E11" s="290" t="s">
        <v>30</v>
      </c>
      <c r="F11" s="298">
        <v>0.41666666666666669</v>
      </c>
      <c r="G11" s="290" t="s">
        <v>11</v>
      </c>
      <c r="H11" s="298">
        <v>0.66666666666666663</v>
      </c>
      <c r="I11" s="301" t="s">
        <v>62</v>
      </c>
      <c r="J11" s="298">
        <v>0</v>
      </c>
      <c r="K11" s="302" t="s">
        <v>9</v>
      </c>
      <c r="L11" s="297">
        <f t="shared" si="1"/>
        <v>5.9999999999999982</v>
      </c>
      <c r="N11" s="303">
        <f>'【記載例】小多機'!$BB$13</f>
        <v>0.29166666666666669</v>
      </c>
      <c r="O11" s="286" t="s">
        <v>11</v>
      </c>
      <c r="P11" s="303">
        <f>'【記載例】小多機'!$BF$13</f>
        <v>0.83333333333333337</v>
      </c>
      <c r="R11" s="305">
        <f t="shared" si="2"/>
        <v>0.41666666666666669</v>
      </c>
      <c r="S11" s="286" t="s">
        <v>11</v>
      </c>
      <c r="T11" s="305">
        <f t="shared" si="3"/>
        <v>0.66666666666666663</v>
      </c>
      <c r="U11" s="306" t="s">
        <v>62</v>
      </c>
      <c r="V11" s="298">
        <v>0</v>
      </c>
      <c r="W11" s="285" t="s">
        <v>9</v>
      </c>
      <c r="X11" s="297">
        <f t="shared" si="4"/>
        <v>5.9999999999999982</v>
      </c>
      <c r="Z11" s="297" t="str">
        <f t="shared" si="5"/>
        <v>-</v>
      </c>
      <c r="AB11" s="309"/>
    </row>
    <row r="12" spans="2:28">
      <c r="B12" s="290">
        <v>7</v>
      </c>
      <c r="C12" s="291" t="s">
        <v>70</v>
      </c>
      <c r="D12" s="295" t="str">
        <f t="shared" si="0"/>
        <v>g</v>
      </c>
      <c r="E12" s="290" t="s">
        <v>30</v>
      </c>
      <c r="F12" s="298">
        <v>0.29166666666666669</v>
      </c>
      <c r="G12" s="290" t="s">
        <v>11</v>
      </c>
      <c r="H12" s="298">
        <v>0.39583333333333331</v>
      </c>
      <c r="I12" s="301" t="s">
        <v>62</v>
      </c>
      <c r="J12" s="298">
        <v>0</v>
      </c>
      <c r="K12" s="302" t="s">
        <v>9</v>
      </c>
      <c r="L12" s="297">
        <f t="shared" si="1"/>
        <v>2.4999999999999991</v>
      </c>
      <c r="N12" s="303">
        <f>'【記載例】小多機'!$BB$13</f>
        <v>0.29166666666666669</v>
      </c>
      <c r="O12" s="286" t="s">
        <v>11</v>
      </c>
      <c r="P12" s="303">
        <f>'【記載例】小多機'!$BF$13</f>
        <v>0.83333333333333337</v>
      </c>
      <c r="R12" s="305">
        <f t="shared" si="2"/>
        <v>0.29166666666666669</v>
      </c>
      <c r="S12" s="286" t="s">
        <v>11</v>
      </c>
      <c r="T12" s="305">
        <f t="shared" si="3"/>
        <v>0.39583333333333331</v>
      </c>
      <c r="U12" s="306" t="s">
        <v>62</v>
      </c>
      <c r="V12" s="298">
        <v>0</v>
      </c>
      <c r="W12" s="285" t="s">
        <v>9</v>
      </c>
      <c r="X12" s="297">
        <f t="shared" si="4"/>
        <v>2.4999999999999991</v>
      </c>
      <c r="Z12" s="297" t="str">
        <f t="shared" si="5"/>
        <v>-</v>
      </c>
      <c r="AB12" s="309"/>
    </row>
    <row r="13" spans="2:28">
      <c r="B13" s="290">
        <v>8</v>
      </c>
      <c r="C13" s="291" t="s">
        <v>63</v>
      </c>
      <c r="D13" s="295" t="str">
        <f t="shared" si="0"/>
        <v>h</v>
      </c>
      <c r="E13" s="290" t="s">
        <v>30</v>
      </c>
      <c r="F13" s="298">
        <v>0.66666666666666663</v>
      </c>
      <c r="G13" s="290" t="s">
        <v>11</v>
      </c>
      <c r="H13" s="298">
        <v>0.83333333333333337</v>
      </c>
      <c r="I13" s="301" t="s">
        <v>62</v>
      </c>
      <c r="J13" s="298">
        <v>0</v>
      </c>
      <c r="K13" s="302" t="s">
        <v>9</v>
      </c>
      <c r="L13" s="297">
        <f t="shared" si="1"/>
        <v>4.0000000000000018</v>
      </c>
      <c r="N13" s="303">
        <f>'【記載例】小多機'!$BB$13</f>
        <v>0.29166666666666669</v>
      </c>
      <c r="O13" s="286" t="s">
        <v>11</v>
      </c>
      <c r="P13" s="303">
        <f>'【記載例】小多機'!$BF$13</f>
        <v>0.83333333333333337</v>
      </c>
      <c r="R13" s="305">
        <f t="shared" si="2"/>
        <v>0.66666666666666663</v>
      </c>
      <c r="S13" s="286" t="s">
        <v>11</v>
      </c>
      <c r="T13" s="305">
        <f t="shared" si="3"/>
        <v>0.83333333333333337</v>
      </c>
      <c r="U13" s="306" t="s">
        <v>62</v>
      </c>
      <c r="V13" s="298">
        <v>0</v>
      </c>
      <c r="W13" s="285" t="s">
        <v>9</v>
      </c>
      <c r="X13" s="297">
        <f t="shared" si="4"/>
        <v>4.0000000000000018</v>
      </c>
      <c r="Z13" s="297" t="str">
        <f t="shared" si="5"/>
        <v>-</v>
      </c>
      <c r="AB13" s="309"/>
    </row>
    <row r="14" spans="2:28">
      <c r="B14" s="290">
        <v>9</v>
      </c>
      <c r="C14" s="291" t="s">
        <v>57</v>
      </c>
      <c r="D14" s="295" t="str">
        <f t="shared" si="0"/>
        <v>i</v>
      </c>
      <c r="E14" s="290" t="s">
        <v>30</v>
      </c>
      <c r="F14" s="298">
        <v>0.70833333333333337</v>
      </c>
      <c r="G14" s="290" t="s">
        <v>11</v>
      </c>
      <c r="H14" s="298">
        <v>1</v>
      </c>
      <c r="I14" s="301" t="s">
        <v>62</v>
      </c>
      <c r="J14" s="298">
        <v>0</v>
      </c>
      <c r="K14" s="302" t="s">
        <v>9</v>
      </c>
      <c r="L14" s="297">
        <f t="shared" si="1"/>
        <v>6.9999999999999991</v>
      </c>
      <c r="N14" s="303">
        <f>'【記載例】小多機'!$BB$13</f>
        <v>0.29166666666666669</v>
      </c>
      <c r="O14" s="286" t="s">
        <v>11</v>
      </c>
      <c r="P14" s="303">
        <f>'【記載例】小多機'!$BF$13</f>
        <v>0.83333333333333337</v>
      </c>
      <c r="R14" s="305">
        <f t="shared" si="2"/>
        <v>0.70833333333333337</v>
      </c>
      <c r="S14" s="286" t="s">
        <v>11</v>
      </c>
      <c r="T14" s="305">
        <f t="shared" si="3"/>
        <v>0.83333333333333337</v>
      </c>
      <c r="U14" s="306" t="s">
        <v>62</v>
      </c>
      <c r="V14" s="298">
        <v>0</v>
      </c>
      <c r="W14" s="285" t="s">
        <v>9</v>
      </c>
      <c r="X14" s="297">
        <f t="shared" si="4"/>
        <v>3</v>
      </c>
      <c r="Z14" s="297">
        <f t="shared" si="5"/>
        <v>3.9999999999999991</v>
      </c>
      <c r="AB14" s="309" t="s">
        <v>199</v>
      </c>
    </row>
    <row r="15" spans="2:28">
      <c r="B15" s="290">
        <v>10</v>
      </c>
      <c r="C15" s="291" t="s">
        <v>45</v>
      </c>
      <c r="D15" s="295" t="str">
        <f t="shared" si="0"/>
        <v>j</v>
      </c>
      <c r="E15" s="290" t="s">
        <v>30</v>
      </c>
      <c r="F15" s="298">
        <v>0</v>
      </c>
      <c r="G15" s="290" t="s">
        <v>11</v>
      </c>
      <c r="H15" s="298">
        <v>0.41666666666666669</v>
      </c>
      <c r="I15" s="301" t="s">
        <v>62</v>
      </c>
      <c r="J15" s="298">
        <v>4.1666666666666664e-002</v>
      </c>
      <c r="K15" s="302" t="s">
        <v>9</v>
      </c>
      <c r="L15" s="297">
        <f t="shared" si="1"/>
        <v>9</v>
      </c>
      <c r="N15" s="303">
        <f>'【記載例】小多機'!$BB$13</f>
        <v>0.29166666666666669</v>
      </c>
      <c r="O15" s="286" t="s">
        <v>11</v>
      </c>
      <c r="P15" s="303">
        <f>'【記載例】小多機'!$BF$13</f>
        <v>0.83333333333333337</v>
      </c>
      <c r="R15" s="305">
        <f t="shared" si="2"/>
        <v>0.29166666666666669</v>
      </c>
      <c r="S15" s="286" t="s">
        <v>11</v>
      </c>
      <c r="T15" s="305">
        <f t="shared" si="3"/>
        <v>0.41666666666666669</v>
      </c>
      <c r="U15" s="306" t="s">
        <v>62</v>
      </c>
      <c r="V15" s="298">
        <v>0</v>
      </c>
      <c r="W15" s="285" t="s">
        <v>9</v>
      </c>
      <c r="X15" s="297">
        <f t="shared" si="4"/>
        <v>3</v>
      </c>
      <c r="Z15" s="297">
        <f t="shared" si="5"/>
        <v>6</v>
      </c>
      <c r="AB15" s="309" t="s">
        <v>200</v>
      </c>
    </row>
    <row r="16" spans="2:28">
      <c r="B16" s="290">
        <v>11</v>
      </c>
      <c r="C16" s="291" t="s">
        <v>72</v>
      </c>
      <c r="D16" s="295" t="str">
        <f t="shared" si="0"/>
        <v>k</v>
      </c>
      <c r="E16" s="290" t="s">
        <v>30</v>
      </c>
      <c r="F16" s="298"/>
      <c r="G16" s="290" t="s">
        <v>11</v>
      </c>
      <c r="H16" s="298"/>
      <c r="I16" s="301" t="s">
        <v>62</v>
      </c>
      <c r="J16" s="298">
        <v>0</v>
      </c>
      <c r="K16" s="302" t="s">
        <v>9</v>
      </c>
      <c r="L16" s="297" t="str">
        <f t="shared" si="1"/>
        <v/>
      </c>
      <c r="N16" s="303">
        <f>'【記載例】小多機'!$BB$13</f>
        <v>0.29166666666666669</v>
      </c>
      <c r="O16" s="286" t="s">
        <v>11</v>
      </c>
      <c r="P16" s="303">
        <f>'【記載例】小多機'!$BF$13</f>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'【記載例】小多機'!$BB$13</f>
        <v>0.29166666666666669</v>
      </c>
      <c r="O17" s="286" t="s">
        <v>11</v>
      </c>
      <c r="P17" s="303">
        <f>'【記載例】小多機'!$BF$13</f>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'【記載例】小多機'!$BB$13</f>
        <v>0.29166666666666669</v>
      </c>
      <c r="O18" s="286" t="s">
        <v>11</v>
      </c>
      <c r="P18" s="303">
        <f>'【記載例】小多機'!$BF$13</f>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'【記載例】小多機'!$BB$13</f>
        <v>0.29166666666666669</v>
      </c>
      <c r="O19" s="286" t="s">
        <v>11</v>
      </c>
      <c r="P19" s="303">
        <f>'【記載例】小多機'!$BF$13</f>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'【記載例】小多機'!$BB$13</f>
        <v>0.29166666666666669</v>
      </c>
      <c r="O20" s="286" t="s">
        <v>11</v>
      </c>
      <c r="P20" s="303">
        <f>'【記載例】小多機'!$BF$13</f>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'【記載例】小多機'!$BB$13</f>
        <v>0.29166666666666669</v>
      </c>
      <c r="O21" s="286" t="s">
        <v>11</v>
      </c>
      <c r="P21" s="303">
        <f>'【記載例】小多機'!$BF$13</f>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'【記載例】小多機'!$BB$13</f>
        <v>0.29166666666666669</v>
      </c>
      <c r="O22" s="286" t="s">
        <v>11</v>
      </c>
      <c r="P22" s="303">
        <f>'【記載例】小多機'!$BF$13</f>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v>0.29166666666666669</v>
      </c>
      <c r="G39" s="290" t="s">
        <v>11</v>
      </c>
      <c r="H39" s="298">
        <v>0.39583333333333331</v>
      </c>
      <c r="I39" s="301" t="s">
        <v>62</v>
      </c>
      <c r="J39" s="298">
        <v>0</v>
      </c>
      <c r="K39" s="302" t="s">
        <v>9</v>
      </c>
      <c r="L39" s="297">
        <f>IF(OR(F39="",H39=""),"",(H39+IF(F39&gt;H39,1,0)-F39-J39)*24)</f>
        <v>2.4999999999999991</v>
      </c>
      <c r="N39" s="303">
        <f>'【記載例】小多機'!$BB$13</f>
        <v>0.29166666666666669</v>
      </c>
      <c r="O39" s="286" t="s">
        <v>11</v>
      </c>
      <c r="P39" s="303">
        <f>'【記載例】小多機'!$BF$13</f>
        <v>0.83333333333333337</v>
      </c>
      <c r="R39" s="305">
        <f>IF(F39="","",IF(F39&lt;N39,N39,IF(F39&gt;=P39,"",F39)))</f>
        <v>0.29166666666666669</v>
      </c>
      <c r="S39" s="286" t="s">
        <v>11</v>
      </c>
      <c r="T39" s="305">
        <f>IF(H39="","",IF(H39&gt;F39,IF(H39&lt;P39,H39,P39),P39))</f>
        <v>0.39583333333333331</v>
      </c>
      <c r="U39" s="306" t="s">
        <v>62</v>
      </c>
      <c r="V39" s="298">
        <v>0</v>
      </c>
      <c r="W39" s="285" t="s">
        <v>9</v>
      </c>
      <c r="X39" s="297">
        <f>IF(R39="","",IF((T39+IF(R39&gt;T39,1,0)-R39-V39)*24=0,"",(T39+IF(R39&gt;T39,1,0)-R39-V39)*24))</f>
        <v>2.4999999999999991</v>
      </c>
      <c r="Z39" s="297" t="str">
        <f t="shared" ref="Z39:Z47" si="6">IF(X39="",L39,IF(OR(L39-X39=0,L39-X39&lt;0),"-",L39-X39))</f>
        <v>-</v>
      </c>
      <c r="AB39" s="309"/>
    </row>
    <row r="40" spans="2:28">
      <c r="B40" s="290"/>
      <c r="C40" s="293" t="s">
        <v>61</v>
      </c>
      <c r="D40" s="295"/>
      <c r="E40" s="290" t="s">
        <v>30</v>
      </c>
      <c r="F40" s="298">
        <v>0.6875</v>
      </c>
      <c r="G40" s="290" t="s">
        <v>11</v>
      </c>
      <c r="H40" s="298">
        <v>0.83333333333333337</v>
      </c>
      <c r="I40" s="301" t="s">
        <v>62</v>
      </c>
      <c r="J40" s="298">
        <v>0</v>
      </c>
      <c r="K40" s="302" t="s">
        <v>9</v>
      </c>
      <c r="L40" s="297">
        <f>IF(OR(F40="",H40=""),"",(H40+IF(F40&gt;H40,1,0)-F40-J40)*24)</f>
        <v>3.5000000000000009</v>
      </c>
      <c r="N40" s="303">
        <f>'【記載例】小多機'!$BB$13</f>
        <v>0.29166666666666669</v>
      </c>
      <c r="O40" s="286" t="s">
        <v>11</v>
      </c>
      <c r="P40" s="303">
        <f>'【記載例】小多機'!$BF$13</f>
        <v>0.83333333333333337</v>
      </c>
      <c r="R40" s="305">
        <f>IF(F40="","",IF(F40&lt;N40,N40,IF(F40&gt;=P40,"",F40)))</f>
        <v>0.6875</v>
      </c>
      <c r="S40" s="286" t="s">
        <v>11</v>
      </c>
      <c r="T40" s="305">
        <f>IF(H40="","",IF(H40&gt;F40,IF(H40&lt;P40,H40,P40),P40))</f>
        <v>0.83333333333333337</v>
      </c>
      <c r="U40" s="306" t="s">
        <v>62</v>
      </c>
      <c r="V40" s="298">
        <v>0</v>
      </c>
      <c r="W40" s="285" t="s">
        <v>9</v>
      </c>
      <c r="X40" s="297">
        <f>IF(R40="","",IF((T40+IF(R40&gt;T40,1,0)-R40-V40)*24=0,"",(T40+IF(R40&gt;T40,1,0)-R40-V40)*24))</f>
        <v>3.5000000000000009</v>
      </c>
      <c r="Z40" s="297" t="str">
        <f t="shared" si="6"/>
        <v>-</v>
      </c>
      <c r="AB40" s="309"/>
    </row>
    <row r="41" spans="2:28">
      <c r="B41" s="290"/>
      <c r="C41" s="294" t="s">
        <v>61</v>
      </c>
      <c r="D41" s="295" t="str">
        <f>C39</f>
        <v>ag</v>
      </c>
      <c r="E41" s="290" t="s">
        <v>30</v>
      </c>
      <c r="F41" s="298" t="s">
        <v>61</v>
      </c>
      <c r="G41" s="290" t="s">
        <v>11</v>
      </c>
      <c r="H41" s="298" t="s">
        <v>61</v>
      </c>
      <c r="I41" s="301" t="s">
        <v>62</v>
      </c>
      <c r="J41" s="298" t="s">
        <v>61</v>
      </c>
      <c r="K41" s="302" t="s">
        <v>9</v>
      </c>
      <c r="L41" s="297">
        <f>IF(OR(L39="",L40=""),"",L39+L40)</f>
        <v>6</v>
      </c>
      <c r="N41" s="303" t="s">
        <v>61</v>
      </c>
      <c r="O41" s="286" t="s">
        <v>11</v>
      </c>
      <c r="P41" s="303" t="s">
        <v>61</v>
      </c>
      <c r="R41" s="305" t="s">
        <v>61</v>
      </c>
      <c r="S41" s="286" t="s">
        <v>11</v>
      </c>
      <c r="T41" s="305" t="s">
        <v>61</v>
      </c>
      <c r="U41" s="306" t="s">
        <v>62</v>
      </c>
      <c r="V41" s="298" t="s">
        <v>61</v>
      </c>
      <c r="W41" s="285" t="s">
        <v>9</v>
      </c>
      <c r="X41" s="297">
        <f>IF(OR(X39="",X40=""),"",X39+X40)</f>
        <v>6</v>
      </c>
      <c r="Z41" s="297" t="str">
        <f t="shared" si="6"/>
        <v>-</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'【記載例】小多機'!$BB$13</f>
        <v>0.29166666666666669</v>
      </c>
      <c r="O42" s="286" t="s">
        <v>11</v>
      </c>
      <c r="P42" s="303">
        <f>'【記載例】小多機'!$BF$13</f>
        <v>0.83333333333333337</v>
      </c>
      <c r="R42" s="305" t="str">
        <f>IF(F42="","",IF(F42&lt;N42,N42,IF(F42&gt;=P42,"",F42)))</f>
        <v/>
      </c>
      <c r="S42" s="286" t="s">
        <v>11</v>
      </c>
      <c r="T42" s="305" t="str">
        <f>IF(H42="","",IF(H42&gt;F42,IF(H42&lt;P42,H42,P42),P42))</f>
        <v/>
      </c>
      <c r="U42" s="306" t="s">
        <v>62</v>
      </c>
      <c r="V42" s="298">
        <v>0</v>
      </c>
      <c r="W42" s="285" t="s">
        <v>9</v>
      </c>
      <c r="X42" s="297" t="str">
        <f>IF(R42="","",IF((T42+IF(R42&gt;T42,1,0)-R42-V42)*24=0,"",(T42+IF(R42&gt;T42,1,0)-R42-V42)*24))</f>
        <v/>
      </c>
      <c r="Z42" s="297" t="str">
        <f t="shared" si="6"/>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'【記載例】小多機'!$BB$13</f>
        <v>0.29166666666666669</v>
      </c>
      <c r="O43" s="286" t="s">
        <v>11</v>
      </c>
      <c r="P43" s="303">
        <f>'【記載例】小多機'!$BF$13</f>
        <v>0.83333333333333337</v>
      </c>
      <c r="R43" s="305" t="str">
        <f>IF(F43="","",IF(F43&lt;N43,N43,IF(F43&gt;=P43,"",F43)))</f>
        <v/>
      </c>
      <c r="S43" s="286" t="s">
        <v>11</v>
      </c>
      <c r="T43" s="305" t="str">
        <f>IF(H43="","",IF(H43&gt;F43,IF(H43&lt;P43,H43,P43),P43))</f>
        <v/>
      </c>
      <c r="U43" s="306" t="s">
        <v>62</v>
      </c>
      <c r="V43" s="298">
        <v>0</v>
      </c>
      <c r="W43" s="285" t="s">
        <v>9</v>
      </c>
      <c r="X43" s="297" t="str">
        <f>IF(R43="","",IF((T43+IF(R43&gt;T43,1,0)-R43-V43)*24=0,"",(T43+IF(R43&gt;T43,1,0)-R43-V43)*24))</f>
        <v/>
      </c>
      <c r="Z43" s="297" t="str">
        <f t="shared" si="6"/>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
        <v>61</v>
      </c>
      <c r="S44" s="286" t="s">
        <v>11</v>
      </c>
      <c r="T44" s="305" t="s">
        <v>61</v>
      </c>
      <c r="U44" s="306" t="s">
        <v>62</v>
      </c>
      <c r="V44" s="298" t="s">
        <v>61</v>
      </c>
      <c r="W44" s="285" t="s">
        <v>9</v>
      </c>
      <c r="X44" s="297" t="str">
        <f>IF(OR(X42="",X43=""),"",X42+X43)</f>
        <v/>
      </c>
      <c r="Z44" s="297" t="str">
        <f t="shared" si="6"/>
        <v/>
      </c>
      <c r="AB44" s="309" t="s">
        <v>190</v>
      </c>
    </row>
    <row r="45" spans="2:28">
      <c r="B45" s="290"/>
      <c r="C45" s="292" t="s">
        <v>184</v>
      </c>
      <c r="D45" s="295"/>
      <c r="E45" s="290" t="s">
        <v>30</v>
      </c>
      <c r="F45" s="298"/>
      <c r="G45" s="290" t="s">
        <v>11</v>
      </c>
      <c r="H45" s="298"/>
      <c r="I45" s="301" t="s">
        <v>62</v>
      </c>
      <c r="J45" s="298">
        <v>0</v>
      </c>
      <c r="K45" s="302" t="s">
        <v>9</v>
      </c>
      <c r="L45" s="297" t="str">
        <f>IF(OR(F45="",H45=""),"",(H45+IF(F45&gt;H45,1,0)-F45-J45)*24)</f>
        <v/>
      </c>
      <c r="N45" s="303">
        <f>'【記載例】小多機'!$BB$13</f>
        <v>0.29166666666666669</v>
      </c>
      <c r="O45" s="286" t="s">
        <v>11</v>
      </c>
      <c r="P45" s="303">
        <f>'【記載例】小多機'!$BF$13</f>
        <v>0.83333333333333337</v>
      </c>
      <c r="R45" s="305" t="str">
        <f>IF(F45="","",IF(F45&lt;N45,N45,IF(F45&gt;=P45,"",F45)))</f>
        <v/>
      </c>
      <c r="S45" s="286" t="s">
        <v>11</v>
      </c>
      <c r="T45" s="305" t="str">
        <f>IF(H45="","",IF(H45&gt;F45,IF(H45&lt;P45,H45,P45),P45))</f>
        <v/>
      </c>
      <c r="U45" s="306" t="s">
        <v>62</v>
      </c>
      <c r="V45" s="298">
        <v>0</v>
      </c>
      <c r="W45" s="285" t="s">
        <v>9</v>
      </c>
      <c r="X45" s="297" t="str">
        <f>IF(R45="","",IF((T45+IF(R45&gt;T45,1,0)-R45-V45)*24=0,"",(T45+IF(R45&gt;T45,1,0)-R45-V45)*24))</f>
        <v/>
      </c>
      <c r="Z45" s="297" t="str">
        <f t="shared" si="6"/>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'【記載例】小多機'!$BB$13</f>
        <v>0.29166666666666669</v>
      </c>
      <c r="O46" s="286" t="s">
        <v>11</v>
      </c>
      <c r="P46" s="303">
        <f>'【記載例】小多機'!$BF$13</f>
        <v>0.83333333333333337</v>
      </c>
      <c r="R46" s="305" t="str">
        <f>IF(F46="","",IF(F46&lt;N46,N46,IF(F46&gt;=P46,"",F46)))</f>
        <v/>
      </c>
      <c r="S46" s="286" t="s">
        <v>11</v>
      </c>
      <c r="T46" s="305" t="str">
        <f>IF(H46="","",IF(H46&gt;F46,IF(H46&lt;P46,H46,P46),P46))</f>
        <v/>
      </c>
      <c r="U46" s="306" t="s">
        <v>62</v>
      </c>
      <c r="V46" s="298">
        <v>0</v>
      </c>
      <c r="W46" s="285" t="s">
        <v>9</v>
      </c>
      <c r="X46" s="297" t="str">
        <f>IF(R46="","",IF((T46+IF(R46&gt;T46,1,0)-R46-V46)*24=0,"",(T46+IF(R46&gt;T46,1,0)-R46-V46)*24))</f>
        <v/>
      </c>
      <c r="Z46" s="297" t="str">
        <f t="shared" si="6"/>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
        <v>61</v>
      </c>
      <c r="S47" s="286" t="s">
        <v>11</v>
      </c>
      <c r="T47" s="305" t="s">
        <v>61</v>
      </c>
      <c r="U47" s="306" t="s">
        <v>62</v>
      </c>
      <c r="V47" s="298" t="s">
        <v>61</v>
      </c>
      <c r="W47" s="285" t="s">
        <v>9</v>
      </c>
      <c r="X47" s="297" t="str">
        <f>IF(OR(X45="",X46=""),"",X45+X46)</f>
        <v/>
      </c>
      <c r="Z47" s="297" t="str">
        <f t="shared" si="6"/>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M238"/>
  <sheetViews>
    <sheetView showGridLines="0" view="pageBreakPreview" topLeftCell="A161"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89</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89</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89</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89</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89</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89</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89</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89</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89</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89</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89</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89</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89</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89</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89</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89</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89</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89</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89</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89</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89</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89</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89</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89</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89</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89</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89</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89</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89</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89</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89</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89</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89</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89</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89</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90</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4" manualBreakCount="4">
    <brk id="68" max="60" man="1"/>
    <brk id="116" max="60" man="1"/>
    <brk id="164" max="60" man="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M136"/>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89</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78740157480314954" bottom="0.15748031496062992" header="0.15748031496062992" footer="0.15748031496062992"/>
  <pageSetup paperSize="9" scale="37"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186</v>
      </c>
      <c r="G5" s="286"/>
      <c r="H5" s="286" t="s">
        <v>187</v>
      </c>
      <c r="J5" s="286" t="s">
        <v>3</v>
      </c>
      <c r="L5" s="286" t="s">
        <v>34</v>
      </c>
      <c r="N5" s="286" t="s">
        <v>188</v>
      </c>
      <c r="P5" s="286" t="s">
        <v>189</v>
      </c>
      <c r="R5" s="286" t="s">
        <v>188</v>
      </c>
      <c r="T5" s="286" t="s">
        <v>189</v>
      </c>
      <c r="V5" s="286" t="s">
        <v>3</v>
      </c>
      <c r="X5" s="286" t="s">
        <v>34</v>
      </c>
      <c r="Z5" s="308" t="s">
        <v>93</v>
      </c>
      <c r="AB5" s="297"/>
    </row>
    <row r="6" spans="2:28">
      <c r="B6" s="290">
        <v>1</v>
      </c>
      <c r="C6" s="291" t="s">
        <v>64</v>
      </c>
      <c r="D6" s="295" t="str">
        <f t="shared" ref="D6:D38" si="0">C6</f>
        <v>a</v>
      </c>
      <c r="E6" s="290" t="s">
        <v>30</v>
      </c>
      <c r="F6" s="298"/>
      <c r="G6" s="290" t="s">
        <v>11</v>
      </c>
      <c r="H6" s="298"/>
      <c r="I6" s="301" t="s">
        <v>62</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62</v>
      </c>
      <c r="V6" s="298">
        <v>0</v>
      </c>
      <c r="W6" s="285" t="s">
        <v>9</v>
      </c>
      <c r="X6" s="297" t="str">
        <f t="shared" ref="X6:X22" si="4">IF(R6="","",IF((T6+IF(R6&gt;T6,1,0)-R6-V6)*24=0,"",(T6+IF(R6&gt;T6,1,0)-R6-V6)*24))</f>
        <v/>
      </c>
      <c r="Z6" s="297" t="str">
        <f t="shared" ref="Z6:Z22" si="5">IF(X6="",L6,IF(OR(L6-X6=0,L6-X6&lt;0),"-",L6-X6))</f>
        <v/>
      </c>
      <c r="AB6" s="309"/>
    </row>
    <row r="7" spans="2:28">
      <c r="B7" s="290">
        <v>2</v>
      </c>
      <c r="C7" s="291" t="s">
        <v>42</v>
      </c>
      <c r="D7" s="295" t="str">
        <f t="shared" si="0"/>
        <v>b</v>
      </c>
      <c r="E7" s="290" t="s">
        <v>30</v>
      </c>
      <c r="F7" s="298"/>
      <c r="G7" s="290" t="s">
        <v>11</v>
      </c>
      <c r="H7" s="298"/>
      <c r="I7" s="301" t="s">
        <v>62</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62</v>
      </c>
      <c r="V7" s="298">
        <v>0</v>
      </c>
      <c r="W7" s="285" t="s">
        <v>9</v>
      </c>
      <c r="X7" s="297" t="str">
        <f t="shared" si="4"/>
        <v/>
      </c>
      <c r="Z7" s="297" t="str">
        <f t="shared" si="5"/>
        <v/>
      </c>
      <c r="AB7" s="309"/>
    </row>
    <row r="8" spans="2:28">
      <c r="B8" s="290">
        <v>3</v>
      </c>
      <c r="C8" s="291" t="s">
        <v>67</v>
      </c>
      <c r="D8" s="295" t="str">
        <f t="shared" si="0"/>
        <v>c</v>
      </c>
      <c r="E8" s="290" t="s">
        <v>30</v>
      </c>
      <c r="F8" s="298"/>
      <c r="G8" s="290" t="s">
        <v>11</v>
      </c>
      <c r="H8" s="298"/>
      <c r="I8" s="301" t="s">
        <v>62</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62</v>
      </c>
      <c r="V8" s="298">
        <v>0</v>
      </c>
      <c r="W8" s="285" t="s">
        <v>9</v>
      </c>
      <c r="X8" s="297" t="str">
        <f t="shared" si="4"/>
        <v/>
      </c>
      <c r="Z8" s="297" t="str">
        <f t="shared" si="5"/>
        <v/>
      </c>
      <c r="AB8" s="309"/>
    </row>
    <row r="9" spans="2:28">
      <c r="B9" s="290">
        <v>4</v>
      </c>
      <c r="C9" s="291" t="s">
        <v>68</v>
      </c>
      <c r="D9" s="295" t="str">
        <f t="shared" si="0"/>
        <v>d</v>
      </c>
      <c r="E9" s="290" t="s">
        <v>30</v>
      </c>
      <c r="F9" s="298"/>
      <c r="G9" s="290" t="s">
        <v>11</v>
      </c>
      <c r="H9" s="298"/>
      <c r="I9" s="301" t="s">
        <v>62</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62</v>
      </c>
      <c r="V9" s="298">
        <v>0</v>
      </c>
      <c r="W9" s="285" t="s">
        <v>9</v>
      </c>
      <c r="X9" s="297" t="str">
        <f t="shared" si="4"/>
        <v/>
      </c>
      <c r="Z9" s="297" t="str">
        <f t="shared" si="5"/>
        <v/>
      </c>
      <c r="AB9" s="309"/>
    </row>
    <row r="10" spans="2:28">
      <c r="B10" s="290">
        <v>5</v>
      </c>
      <c r="C10" s="291" t="s">
        <v>69</v>
      </c>
      <c r="D10" s="295" t="str">
        <f t="shared" si="0"/>
        <v>e</v>
      </c>
      <c r="E10" s="290" t="s">
        <v>30</v>
      </c>
      <c r="F10" s="298"/>
      <c r="G10" s="290" t="s">
        <v>11</v>
      </c>
      <c r="H10" s="298"/>
      <c r="I10" s="301" t="s">
        <v>62</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62</v>
      </c>
      <c r="V10" s="298">
        <v>0</v>
      </c>
      <c r="W10" s="285" t="s">
        <v>9</v>
      </c>
      <c r="X10" s="297" t="str">
        <f t="shared" si="4"/>
        <v/>
      </c>
      <c r="Z10" s="297" t="str">
        <f t="shared" si="5"/>
        <v/>
      </c>
      <c r="AB10" s="309"/>
    </row>
    <row r="11" spans="2:28">
      <c r="B11" s="290">
        <v>6</v>
      </c>
      <c r="C11" s="291" t="s">
        <v>48</v>
      </c>
      <c r="D11" s="295" t="str">
        <f t="shared" si="0"/>
        <v>f</v>
      </c>
      <c r="E11" s="290" t="s">
        <v>30</v>
      </c>
      <c r="F11" s="298"/>
      <c r="G11" s="290" t="s">
        <v>11</v>
      </c>
      <c r="H11" s="298"/>
      <c r="I11" s="301" t="s">
        <v>62</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62</v>
      </c>
      <c r="V11" s="298">
        <v>0</v>
      </c>
      <c r="W11" s="285" t="s">
        <v>9</v>
      </c>
      <c r="X11" s="297" t="str">
        <f t="shared" si="4"/>
        <v/>
      </c>
      <c r="Z11" s="297" t="str">
        <f t="shared" si="5"/>
        <v/>
      </c>
      <c r="AB11" s="309"/>
    </row>
    <row r="12" spans="2:28">
      <c r="B12" s="290">
        <v>7</v>
      </c>
      <c r="C12" s="291" t="s">
        <v>70</v>
      </c>
      <c r="D12" s="295" t="str">
        <f t="shared" si="0"/>
        <v>g</v>
      </c>
      <c r="E12" s="290" t="s">
        <v>30</v>
      </c>
      <c r="F12" s="298"/>
      <c r="G12" s="290" t="s">
        <v>11</v>
      </c>
      <c r="H12" s="298"/>
      <c r="I12" s="301" t="s">
        <v>62</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62</v>
      </c>
      <c r="V12" s="298">
        <v>0</v>
      </c>
      <c r="W12" s="285" t="s">
        <v>9</v>
      </c>
      <c r="X12" s="297" t="str">
        <f t="shared" si="4"/>
        <v/>
      </c>
      <c r="Z12" s="297" t="str">
        <f t="shared" si="5"/>
        <v/>
      </c>
      <c r="AB12" s="309"/>
    </row>
    <row r="13" spans="2:28">
      <c r="B13" s="290">
        <v>8</v>
      </c>
      <c r="C13" s="291" t="s">
        <v>63</v>
      </c>
      <c r="D13" s="295" t="str">
        <f t="shared" si="0"/>
        <v>h</v>
      </c>
      <c r="E13" s="290" t="s">
        <v>30</v>
      </c>
      <c r="F13" s="298"/>
      <c r="G13" s="290" t="s">
        <v>11</v>
      </c>
      <c r="H13" s="298"/>
      <c r="I13" s="301" t="s">
        <v>62</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62</v>
      </c>
      <c r="V13" s="298">
        <v>0</v>
      </c>
      <c r="W13" s="285" t="s">
        <v>9</v>
      </c>
      <c r="X13" s="297" t="str">
        <f t="shared" si="4"/>
        <v/>
      </c>
      <c r="Z13" s="297" t="str">
        <f t="shared" si="5"/>
        <v/>
      </c>
      <c r="AB13" s="309"/>
    </row>
    <row r="14" spans="2:28">
      <c r="B14" s="290">
        <v>9</v>
      </c>
      <c r="C14" s="291" t="s">
        <v>57</v>
      </c>
      <c r="D14" s="295" t="str">
        <f t="shared" si="0"/>
        <v>i</v>
      </c>
      <c r="E14" s="290" t="s">
        <v>30</v>
      </c>
      <c r="F14" s="298"/>
      <c r="G14" s="290" t="s">
        <v>11</v>
      </c>
      <c r="H14" s="298"/>
      <c r="I14" s="301" t="s">
        <v>62</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62</v>
      </c>
      <c r="V14" s="298">
        <v>0</v>
      </c>
      <c r="W14" s="285" t="s">
        <v>9</v>
      </c>
      <c r="X14" s="297" t="str">
        <f t="shared" si="4"/>
        <v/>
      </c>
      <c r="Z14" s="297" t="str">
        <f t="shared" si="5"/>
        <v/>
      </c>
      <c r="AB14" s="309"/>
    </row>
    <row r="15" spans="2:28">
      <c r="B15" s="290">
        <v>10</v>
      </c>
      <c r="C15" s="291" t="s">
        <v>45</v>
      </c>
      <c r="D15" s="295" t="str">
        <f t="shared" si="0"/>
        <v>j</v>
      </c>
      <c r="E15" s="290" t="s">
        <v>30</v>
      </c>
      <c r="F15" s="298"/>
      <c r="G15" s="290" t="s">
        <v>11</v>
      </c>
      <c r="H15" s="298"/>
      <c r="I15" s="301" t="s">
        <v>62</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62</v>
      </c>
      <c r="V15" s="298">
        <v>0</v>
      </c>
      <c r="W15" s="285" t="s">
        <v>9</v>
      </c>
      <c r="X15" s="297" t="str">
        <f t="shared" si="4"/>
        <v/>
      </c>
      <c r="Z15" s="297" t="str">
        <f t="shared" si="5"/>
        <v/>
      </c>
      <c r="AB15" s="309"/>
    </row>
    <row r="16" spans="2:28">
      <c r="B16" s="290">
        <v>11</v>
      </c>
      <c r="C16" s="291" t="s">
        <v>72</v>
      </c>
      <c r="D16" s="295" t="str">
        <f t="shared" si="0"/>
        <v>k</v>
      </c>
      <c r="E16" s="290" t="s">
        <v>30</v>
      </c>
      <c r="F16" s="298"/>
      <c r="G16" s="290" t="s">
        <v>11</v>
      </c>
      <c r="H16" s="298"/>
      <c r="I16" s="301" t="s">
        <v>62</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c r="G39" s="290" t="s">
        <v>11</v>
      </c>
      <c r="H39" s="298"/>
      <c r="I39" s="301" t="s">
        <v>62</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62</v>
      </c>
      <c r="V39" s="298">
        <v>0</v>
      </c>
      <c r="W39" s="285" t="s">
        <v>9</v>
      </c>
      <c r="X39" s="297" t="str">
        <f>IF(R39="","",IF((T39+IF(R39&gt;T39,1,0)-R39-V39)*24=0,"",(T39+IF(R39&gt;T39,1,0)-R39-V39)*24))</f>
        <v/>
      </c>
      <c r="Z39" s="297" t="str">
        <f t="shared" ref="Z39:Z47" si="10">IF(X39="",L39,IF(OR(L39-X39=0,L39-X39&lt;0),"-",L39-X39))</f>
        <v/>
      </c>
      <c r="AB39" s="309"/>
    </row>
    <row r="40" spans="2:28">
      <c r="B40" s="290"/>
      <c r="C40" s="293" t="s">
        <v>61</v>
      </c>
      <c r="D40" s="295"/>
      <c r="E40" s="290" t="s">
        <v>30</v>
      </c>
      <c r="F40" s="298"/>
      <c r="G40" s="290" t="s">
        <v>11</v>
      </c>
      <c r="H40" s="298"/>
      <c r="I40" s="301" t="s">
        <v>62</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62</v>
      </c>
      <c r="V40" s="298">
        <v>0</v>
      </c>
      <c r="W40" s="285" t="s">
        <v>9</v>
      </c>
      <c r="X40" s="297" t="str">
        <f>IF(R40="","",IF((T40+IF(R40&gt;T40,1,0)-R40-V40)*24=0,"",(T40+IF(R40&gt;T40,1,0)-R40-V40)*24))</f>
        <v/>
      </c>
      <c r="Z40" s="297" t="str">
        <f t="shared" si="10"/>
        <v/>
      </c>
      <c r="AB40" s="309"/>
    </row>
    <row r="41" spans="2:28">
      <c r="B41" s="290"/>
      <c r="C41" s="294" t="s">
        <v>61</v>
      </c>
      <c r="D41" s="295" t="str">
        <f>C39</f>
        <v>ag</v>
      </c>
      <c r="E41" s="290" t="s">
        <v>30</v>
      </c>
      <c r="F41" s="298" t="s">
        <v>61</v>
      </c>
      <c r="G41" s="290" t="s">
        <v>11</v>
      </c>
      <c r="H41" s="298" t="s">
        <v>61</v>
      </c>
      <c r="I41" s="301" t="s">
        <v>62</v>
      </c>
      <c r="J41" s="298" t="s">
        <v>61</v>
      </c>
      <c r="K41" s="302" t="s">
        <v>9</v>
      </c>
      <c r="L41" s="297" t="str">
        <f>IF(OR(L39="",L40=""),"",L39+L40)</f>
        <v/>
      </c>
      <c r="N41" s="303" t="s">
        <v>61</v>
      </c>
      <c r="O41" s="286" t="s">
        <v>11</v>
      </c>
      <c r="P41" s="303" t="s">
        <v>61</v>
      </c>
      <c r="R41" s="305" t="str">
        <f t="shared" si="8"/>
        <v/>
      </c>
      <c r="S41" s="286" t="s">
        <v>11</v>
      </c>
      <c r="T41" s="305" t="str">
        <f t="shared" si="9"/>
        <v>-</v>
      </c>
      <c r="U41" s="306" t="s">
        <v>62</v>
      </c>
      <c r="V41" s="298" t="s">
        <v>61</v>
      </c>
      <c r="W41" s="285" t="s">
        <v>9</v>
      </c>
      <c r="X41" s="297" t="str">
        <f>IF(OR(X39="",X40=""),"",X39+X40)</f>
        <v/>
      </c>
      <c r="Z41" s="297" t="str">
        <f t="shared" si="10"/>
        <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62</v>
      </c>
      <c r="V42" s="298">
        <v>0</v>
      </c>
      <c r="W42" s="285" t="s">
        <v>9</v>
      </c>
      <c r="X42" s="297" t="str">
        <f>IF(R42="","",IF((T42+IF(R42&gt;T42,1,0)-R42-V42)*24=0,"",(T42+IF(R42&gt;T42,1,0)-R42-V42)*24))</f>
        <v/>
      </c>
      <c r="Z42" s="297" t="str">
        <f t="shared" si="10"/>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62</v>
      </c>
      <c r="V43" s="298">
        <v>0</v>
      </c>
      <c r="W43" s="285" t="s">
        <v>9</v>
      </c>
      <c r="X43" s="297" t="str">
        <f>IF(R43="","",IF((T43+IF(R43&gt;T43,1,0)-R43-V43)*24=0,"",(T43+IF(R43&gt;T43,1,0)-R43-V43)*24))</f>
        <v/>
      </c>
      <c r="Z43" s="297" t="str">
        <f t="shared" si="10"/>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tr">
        <f t="shared" si="8"/>
        <v/>
      </c>
      <c r="S44" s="286" t="s">
        <v>11</v>
      </c>
      <c r="T44" s="305" t="str">
        <f t="shared" si="9"/>
        <v>-</v>
      </c>
      <c r="U44" s="306" t="s">
        <v>62</v>
      </c>
      <c r="V44" s="298" t="s">
        <v>61</v>
      </c>
      <c r="W44" s="285" t="s">
        <v>9</v>
      </c>
      <c r="X44" s="297" t="str">
        <f>IF(OR(X42="",X43=""),"",X42+X43)</f>
        <v/>
      </c>
      <c r="Z44" s="297" t="str">
        <f t="shared" si="10"/>
        <v/>
      </c>
      <c r="AB44" s="309" t="s">
        <v>190</v>
      </c>
    </row>
    <row r="45" spans="2:28">
      <c r="B45" s="290"/>
      <c r="C45" s="292" t="s">
        <v>184</v>
      </c>
      <c r="D45" s="295"/>
      <c r="E45" s="290" t="s">
        <v>30</v>
      </c>
      <c r="F45" s="298"/>
      <c r="G45" s="290" t="s">
        <v>11</v>
      </c>
      <c r="H45" s="298"/>
      <c r="I45" s="301" t="s">
        <v>62</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62</v>
      </c>
      <c r="V45" s="298">
        <v>0</v>
      </c>
      <c r="W45" s="285" t="s">
        <v>9</v>
      </c>
      <c r="X45" s="297" t="str">
        <f>IF(R45="","",IF((T45+IF(R45&gt;T45,1,0)-R45-V45)*24=0,"",(T45+IF(R45&gt;T45,1,0)-R45-V45)*24))</f>
        <v/>
      </c>
      <c r="Z45" s="297" t="str">
        <f t="shared" si="10"/>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62</v>
      </c>
      <c r="V46" s="298">
        <v>0</v>
      </c>
      <c r="W46" s="285" t="s">
        <v>9</v>
      </c>
      <c r="X46" s="297" t="str">
        <f>IF(R46="","",IF((T46+IF(R46&gt;T46,1,0)-R46-V46)*24=0,"",(T46+IF(R46&gt;T46,1,0)-R46-V46)*24))</f>
        <v/>
      </c>
      <c r="Z46" s="297" t="str">
        <f t="shared" si="10"/>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tr">
        <f t="shared" si="8"/>
        <v/>
      </c>
      <c r="S47" s="286" t="s">
        <v>11</v>
      </c>
      <c r="T47" s="305" t="str">
        <f t="shared" si="9"/>
        <v>-</v>
      </c>
      <c r="U47" s="306" t="s">
        <v>62</v>
      </c>
      <c r="V47" s="298" t="s">
        <v>61</v>
      </c>
      <c r="W47" s="285" t="s">
        <v>9</v>
      </c>
      <c r="X47" s="297" t="str">
        <f>IF(OR(X45="",X46=""),"",X45+X46)</f>
        <v/>
      </c>
      <c r="Z47" s="297" t="str">
        <f t="shared" si="10"/>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135</v>
      </c>
      <c r="D1" s="318"/>
      <c r="E1" s="318"/>
      <c r="F1" s="318"/>
    </row>
    <row r="2" spans="2:11" s="312" customFormat="1" ht="20.25" customHeight="1">
      <c r="B2" s="314" t="s">
        <v>149</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162</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136</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114</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66</v>
      </c>
      <c r="C17" s="314"/>
      <c r="D17" s="318"/>
    </row>
    <row r="18" spans="2:25" s="312" customFormat="1" ht="20.25" customHeight="1">
      <c r="B18" s="318"/>
      <c r="C18" s="314"/>
      <c r="D18" s="318"/>
    </row>
    <row r="19" spans="2:25" s="312" customFormat="1" ht="20.25" customHeight="1">
      <c r="B19" s="318" t="s">
        <v>156</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137</v>
      </c>
      <c r="C22" s="318"/>
      <c r="D22" s="318"/>
    </row>
    <row r="23" spans="2:25" s="312" customFormat="1" ht="17.25" customHeight="1">
      <c r="B23" s="318"/>
      <c r="C23" s="318"/>
      <c r="D23" s="318"/>
    </row>
    <row r="24" spans="2:25" s="312" customFormat="1" ht="17.25" customHeight="1">
      <c r="B24" s="318"/>
      <c r="C24" s="320" t="s">
        <v>41</v>
      </c>
      <c r="D24" s="320" t="s">
        <v>14</v>
      </c>
    </row>
    <row r="25" spans="2:25" s="312" customFormat="1" ht="17.25" customHeight="1">
      <c r="B25" s="318"/>
      <c r="C25" s="320">
        <v>1</v>
      </c>
      <c r="D25" s="323" t="s">
        <v>94</v>
      </c>
    </row>
    <row r="26" spans="2:25" s="312" customFormat="1" ht="17.25" customHeight="1">
      <c r="B26" s="318"/>
      <c r="C26" s="320">
        <v>2</v>
      </c>
      <c r="D26" s="323" t="s">
        <v>107</v>
      </c>
      <c r="E26" s="312" t="s">
        <v>148</v>
      </c>
    </row>
    <row r="27" spans="2:25" s="312" customFormat="1" ht="17.25" customHeight="1">
      <c r="B27" s="318"/>
      <c r="C27" s="320">
        <v>3</v>
      </c>
      <c r="D27" s="323" t="s">
        <v>96</v>
      </c>
    </row>
    <row r="28" spans="2:25" s="312" customFormat="1" ht="17.25" customHeight="1">
      <c r="B28" s="318"/>
      <c r="C28" s="320">
        <v>4</v>
      </c>
      <c r="D28" s="323" t="s">
        <v>102</v>
      </c>
      <c r="E28" s="312" t="s">
        <v>144</v>
      </c>
    </row>
    <row r="29" spans="2:25" s="312" customFormat="1" ht="17.25" customHeight="1">
      <c r="B29" s="318"/>
      <c r="C29" s="321"/>
      <c r="D29" s="324"/>
    </row>
    <row r="30" spans="2:25" s="312" customFormat="1" ht="17.25" customHeight="1">
      <c r="B30" s="318" t="s">
        <v>106</v>
      </c>
      <c r="C30" s="318"/>
      <c r="D30" s="318"/>
      <c r="E30" s="313"/>
      <c r="F30" s="313"/>
    </row>
    <row r="31" spans="2:25" s="312" customFormat="1" ht="17.25" customHeight="1">
      <c r="B31" s="318" t="s">
        <v>138</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6</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20</v>
      </c>
      <c r="D34" s="323" t="s">
        <v>129</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10</v>
      </c>
      <c r="D35" s="323" t="s">
        <v>139</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15</v>
      </c>
      <c r="D36" s="323" t="s">
        <v>140</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22</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23</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141</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142</v>
      </c>
      <c r="C44" s="318"/>
      <c r="D44" s="318"/>
    </row>
    <row r="45" spans="2:51" s="312" customFormat="1" ht="17.25" customHeight="1">
      <c r="B45" s="319" t="s">
        <v>146</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13</v>
      </c>
      <c r="C49" s="318"/>
    </row>
    <row r="50" spans="2:54" s="312" customFormat="1" ht="17.25" customHeight="1">
      <c r="B50" s="318" t="s">
        <v>196</v>
      </c>
      <c r="C50" s="318"/>
    </row>
    <row r="51" spans="2:54" s="312" customFormat="1" ht="17.25" customHeight="1">
      <c r="B51" s="318"/>
      <c r="C51" s="318"/>
    </row>
    <row r="52" spans="2:54" s="312" customFormat="1" ht="17.25" customHeight="1">
      <c r="B52" s="318" t="s">
        <v>92</v>
      </c>
      <c r="C52" s="318"/>
    </row>
    <row r="53" spans="2:54" s="312" customFormat="1" ht="17.25" customHeight="1">
      <c r="B53" s="318" t="s">
        <v>53</v>
      </c>
      <c r="C53" s="318"/>
    </row>
    <row r="54" spans="2:54" s="312" customFormat="1" ht="17.25" customHeight="1">
      <c r="B54" s="318"/>
      <c r="C54" s="318"/>
    </row>
    <row r="55" spans="2:54" s="312" customFormat="1" ht="17.25" customHeight="1">
      <c r="B55" s="318" t="s">
        <v>150</v>
      </c>
      <c r="C55" s="318"/>
      <c r="D55" s="318"/>
    </row>
    <row r="56" spans="2:54" s="312" customFormat="1" ht="17.25" customHeight="1">
      <c r="B56" s="318"/>
      <c r="C56" s="318"/>
      <c r="D56" s="318"/>
    </row>
    <row r="57" spans="2:54" s="312" customFormat="1" ht="17.25" customHeight="1">
      <c r="B57" s="313" t="s">
        <v>58</v>
      </c>
      <c r="C57" s="313"/>
      <c r="D57" s="318"/>
    </row>
    <row r="58" spans="2:54" s="312" customFormat="1" ht="17.25" customHeight="1">
      <c r="B58" s="313" t="s">
        <v>143</v>
      </c>
      <c r="C58" s="313"/>
      <c r="D58" s="318"/>
    </row>
    <row r="59" spans="2:54" s="312" customFormat="1" ht="17.25" customHeight="1">
      <c r="B59" s="313" t="s">
        <v>197</v>
      </c>
    </row>
    <row r="60" spans="2:54" s="312" customFormat="1" ht="17.25" customHeight="1">
      <c r="B60" s="313"/>
    </row>
    <row r="61" spans="2:54" s="312" customFormat="1" ht="17.25" customHeight="1">
      <c r="B61" s="312" t="s">
        <v>36</v>
      </c>
      <c r="E61" s="326"/>
      <c r="F61" s="326"/>
      <c r="G61" s="326"/>
      <c r="H61" s="326"/>
      <c r="I61" s="326"/>
      <c r="J61" s="326"/>
      <c r="K61" s="326"/>
      <c r="L61" s="330"/>
      <c r="M61" s="313" t="s">
        <v>147</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40</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125</v>
      </c>
      <c r="C1" s="337"/>
      <c r="D1" s="337"/>
    </row>
    <row r="2" spans="2:12">
      <c r="B2" s="337"/>
      <c r="C2" s="337"/>
      <c r="D2" s="337"/>
    </row>
    <row r="3" spans="2:12">
      <c r="B3" s="338" t="s">
        <v>41</v>
      </c>
      <c r="C3" s="338" t="s">
        <v>126</v>
      </c>
      <c r="D3" s="337"/>
    </row>
    <row r="4" spans="2:12">
      <c r="B4" s="339">
        <v>1</v>
      </c>
      <c r="C4" s="344" t="s">
        <v>127</v>
      </c>
      <c r="D4" s="337"/>
    </row>
    <row r="5" spans="2:12">
      <c r="B5" s="339">
        <v>2</v>
      </c>
      <c r="C5" s="344" t="s">
        <v>18</v>
      </c>
    </row>
    <row r="6" spans="2:12">
      <c r="B6" s="339">
        <v>3</v>
      </c>
      <c r="C6" s="344" t="s">
        <v>166</v>
      </c>
      <c r="D6" s="337"/>
    </row>
    <row r="7" spans="2:12">
      <c r="B7" s="339">
        <v>4</v>
      </c>
      <c r="C7" s="344" t="s">
        <v>168</v>
      </c>
      <c r="D7" s="337"/>
    </row>
    <row r="8" spans="2:12">
      <c r="B8" s="339">
        <v>5</v>
      </c>
      <c r="C8" s="344" t="s">
        <v>33</v>
      </c>
      <c r="D8" s="337"/>
    </row>
    <row r="9" spans="2:12">
      <c r="B9" s="339">
        <v>6</v>
      </c>
      <c r="C9" s="344" t="s">
        <v>169</v>
      </c>
      <c r="D9" s="337"/>
    </row>
    <row r="10" spans="2:12">
      <c r="B10" s="339">
        <v>7</v>
      </c>
      <c r="C10" s="344" t="s">
        <v>100</v>
      </c>
      <c r="D10" s="337"/>
    </row>
    <row r="12" spans="2:12">
      <c r="B12" s="337" t="s">
        <v>128</v>
      </c>
    </row>
    <row r="13" spans="2:12" ht="27"/>
    <row r="14" spans="2:12" ht="27">
      <c r="B14" s="340" t="s">
        <v>14</v>
      </c>
      <c r="C14" s="345" t="s">
        <v>94</v>
      </c>
      <c r="D14" s="349" t="s">
        <v>107</v>
      </c>
      <c r="E14" s="349" t="s">
        <v>96</v>
      </c>
      <c r="F14" s="349" t="s">
        <v>102</v>
      </c>
      <c r="G14" s="349" t="s">
        <v>100</v>
      </c>
      <c r="H14" s="349" t="s">
        <v>100</v>
      </c>
      <c r="I14" s="349" t="s">
        <v>100</v>
      </c>
      <c r="J14" s="349" t="s">
        <v>100</v>
      </c>
      <c r="K14" s="349" t="s">
        <v>100</v>
      </c>
      <c r="L14" s="353" t="s">
        <v>100</v>
      </c>
    </row>
    <row r="15" spans="2:12">
      <c r="B15" s="341" t="s">
        <v>105</v>
      </c>
      <c r="C15" s="346" t="s">
        <v>97</v>
      </c>
      <c r="D15" s="350" t="s">
        <v>98</v>
      </c>
      <c r="E15" s="350" t="s">
        <v>96</v>
      </c>
      <c r="F15" s="350" t="s">
        <v>101</v>
      </c>
      <c r="G15" s="351" t="s">
        <v>100</v>
      </c>
      <c r="H15" s="351" t="s">
        <v>100</v>
      </c>
      <c r="I15" s="351" t="s">
        <v>100</v>
      </c>
      <c r="J15" s="351" t="s">
        <v>100</v>
      </c>
      <c r="K15" s="351" t="s">
        <v>100</v>
      </c>
      <c r="L15" s="354" t="s">
        <v>100</v>
      </c>
    </row>
    <row r="16" spans="2:12">
      <c r="B16" s="342"/>
      <c r="C16" s="347" t="s">
        <v>24</v>
      </c>
      <c r="D16" s="351" t="s">
        <v>99</v>
      </c>
      <c r="E16" s="351" t="s">
        <v>179</v>
      </c>
      <c r="F16" s="351" t="s">
        <v>100</v>
      </c>
      <c r="G16" s="351" t="s">
        <v>100</v>
      </c>
      <c r="H16" s="351" t="s">
        <v>100</v>
      </c>
      <c r="I16" s="351" t="s">
        <v>100</v>
      </c>
      <c r="J16" s="351" t="s">
        <v>100</v>
      </c>
      <c r="K16" s="351" t="s">
        <v>100</v>
      </c>
      <c r="L16" s="354" t="s">
        <v>100</v>
      </c>
    </row>
    <row r="17" spans="2:12">
      <c r="B17" s="342"/>
      <c r="C17" s="347" t="s">
        <v>100</v>
      </c>
      <c r="D17" s="351" t="s">
        <v>39</v>
      </c>
      <c r="E17" s="351"/>
      <c r="F17" s="351" t="s">
        <v>100</v>
      </c>
      <c r="G17" s="351" t="s">
        <v>100</v>
      </c>
      <c r="H17" s="351" t="s">
        <v>100</v>
      </c>
      <c r="I17" s="351" t="s">
        <v>100</v>
      </c>
      <c r="J17" s="351" t="s">
        <v>100</v>
      </c>
      <c r="K17" s="351" t="s">
        <v>100</v>
      </c>
      <c r="L17" s="354" t="s">
        <v>100</v>
      </c>
    </row>
    <row r="18" spans="2:12">
      <c r="B18" s="342"/>
      <c r="C18" s="347" t="s">
        <v>100</v>
      </c>
      <c r="D18" s="351" t="s">
        <v>100</v>
      </c>
      <c r="E18" s="351" t="s">
        <v>100</v>
      </c>
      <c r="F18" s="351" t="s">
        <v>100</v>
      </c>
      <c r="G18" s="351" t="s">
        <v>100</v>
      </c>
      <c r="H18" s="351" t="s">
        <v>100</v>
      </c>
      <c r="I18" s="351" t="s">
        <v>100</v>
      </c>
      <c r="J18" s="351" t="s">
        <v>100</v>
      </c>
      <c r="K18" s="351" t="s">
        <v>100</v>
      </c>
      <c r="L18" s="354" t="s">
        <v>100</v>
      </c>
    </row>
    <row r="19" spans="2:12">
      <c r="B19" s="342"/>
      <c r="C19" s="347" t="s">
        <v>100</v>
      </c>
      <c r="D19" s="351" t="s">
        <v>100</v>
      </c>
      <c r="E19" s="351" t="s">
        <v>100</v>
      </c>
      <c r="F19" s="351" t="s">
        <v>100</v>
      </c>
      <c r="G19" s="351" t="s">
        <v>100</v>
      </c>
      <c r="H19" s="351" t="s">
        <v>100</v>
      </c>
      <c r="I19" s="351" t="s">
        <v>100</v>
      </c>
      <c r="J19" s="351" t="s">
        <v>100</v>
      </c>
      <c r="K19" s="351" t="s">
        <v>100</v>
      </c>
      <c r="L19" s="354" t="s">
        <v>100</v>
      </c>
    </row>
    <row r="20" spans="2:12">
      <c r="B20" s="342"/>
      <c r="C20" s="347" t="s">
        <v>100</v>
      </c>
      <c r="D20" s="351" t="s">
        <v>100</v>
      </c>
      <c r="E20" s="351" t="s">
        <v>100</v>
      </c>
      <c r="F20" s="351" t="s">
        <v>100</v>
      </c>
      <c r="G20" s="351" t="s">
        <v>100</v>
      </c>
      <c r="H20" s="351" t="s">
        <v>100</v>
      </c>
      <c r="I20" s="351" t="s">
        <v>100</v>
      </c>
      <c r="J20" s="351" t="s">
        <v>100</v>
      </c>
      <c r="K20" s="351" t="s">
        <v>100</v>
      </c>
      <c r="L20" s="354" t="s">
        <v>100</v>
      </c>
    </row>
    <row r="21" spans="2:12">
      <c r="B21" s="342"/>
      <c r="C21" s="347" t="s">
        <v>100</v>
      </c>
      <c r="D21" s="351" t="s">
        <v>100</v>
      </c>
      <c r="E21" s="351" t="s">
        <v>100</v>
      </c>
      <c r="F21" s="351" t="s">
        <v>100</v>
      </c>
      <c r="G21" s="351" t="s">
        <v>100</v>
      </c>
      <c r="H21" s="351" t="s">
        <v>100</v>
      </c>
      <c r="I21" s="351" t="s">
        <v>100</v>
      </c>
      <c r="J21" s="351" t="s">
        <v>100</v>
      </c>
      <c r="K21" s="351" t="s">
        <v>100</v>
      </c>
      <c r="L21" s="354" t="s">
        <v>100</v>
      </c>
    </row>
    <row r="22" spans="2:12">
      <c r="B22" s="342"/>
      <c r="C22" s="347" t="s">
        <v>100</v>
      </c>
      <c r="D22" s="351" t="s">
        <v>100</v>
      </c>
      <c r="E22" s="351" t="s">
        <v>100</v>
      </c>
      <c r="F22" s="351" t="s">
        <v>100</v>
      </c>
      <c r="G22" s="351" t="s">
        <v>100</v>
      </c>
      <c r="H22" s="351" t="s">
        <v>100</v>
      </c>
      <c r="I22" s="351" t="s">
        <v>100</v>
      </c>
      <c r="J22" s="351" t="s">
        <v>100</v>
      </c>
      <c r="K22" s="351" t="s">
        <v>100</v>
      </c>
      <c r="L22" s="354" t="s">
        <v>100</v>
      </c>
    </row>
    <row r="23" spans="2:12" ht="27">
      <c r="B23" s="343"/>
      <c r="C23" s="348" t="s">
        <v>100</v>
      </c>
      <c r="D23" s="352" t="s">
        <v>100</v>
      </c>
      <c r="E23" s="352" t="s">
        <v>100</v>
      </c>
      <c r="F23" s="352" t="s">
        <v>100</v>
      </c>
      <c r="G23" s="352" t="s">
        <v>100</v>
      </c>
      <c r="H23" s="352" t="s">
        <v>100</v>
      </c>
      <c r="I23" s="352" t="s">
        <v>100</v>
      </c>
      <c r="J23" s="352" t="s">
        <v>100</v>
      </c>
      <c r="K23" s="352" t="s">
        <v>100</v>
      </c>
      <c r="L23" s="355" t="s">
        <v>100</v>
      </c>
    </row>
    <row r="25" spans="2:12">
      <c r="C25" s="300" t="s">
        <v>108</v>
      </c>
    </row>
    <row r="26" spans="2:12">
      <c r="C26" s="300" t="s">
        <v>109</v>
      </c>
    </row>
    <row r="28" spans="2:12">
      <c r="C28" s="300" t="s">
        <v>180</v>
      </c>
    </row>
    <row r="29" spans="2:12">
      <c r="C29" s="300" t="s">
        <v>110</v>
      </c>
    </row>
    <row r="30" spans="2:12">
      <c r="C30" s="300" t="s">
        <v>182</v>
      </c>
    </row>
    <row r="31" spans="2:12">
      <c r="C31" s="300" t="s">
        <v>111</v>
      </c>
    </row>
    <row r="32" spans="2:12">
      <c r="C32" s="300" t="s">
        <v>130</v>
      </c>
    </row>
    <row r="33" spans="3:3">
      <c r="C33" s="300" t="s">
        <v>131</v>
      </c>
    </row>
    <row r="34" spans="3:3">
      <c r="C34" s="300" t="s">
        <v>132</v>
      </c>
    </row>
    <row r="36" spans="3:3">
      <c r="C36" s="300" t="s">
        <v>112</v>
      </c>
    </row>
    <row r="37" spans="3:3">
      <c r="C37" s="300" t="s">
        <v>113</v>
      </c>
    </row>
    <row r="39" spans="3:3">
      <c r="C39" s="300" t="s">
        <v>181</v>
      </c>
    </row>
    <row r="40" spans="3:3">
      <c r="C40" s="300" t="s">
        <v>115</v>
      </c>
    </row>
    <row r="41" spans="3:3">
      <c r="C41" s="300" t="s">
        <v>116</v>
      </c>
    </row>
    <row r="42" spans="3:3">
      <c r="C42" s="300" t="s">
        <v>117</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2021-03-24T13:26:18Z</cp:lastPrinted>
  <dcterms:created xsi:type="dcterms:W3CDTF">2020-01-28T01:12:50Z</dcterms:created>
  <dcterms:modified xsi:type="dcterms:W3CDTF">2024-04-22T05:58:45Z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2024-04-22T05:58:45Z</vt:filetime>
  </property>
</Properties>
</file>